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D:\Users\Joshua\Desktop\Grants\FY20-21 CARES\"/>
    </mc:Choice>
  </mc:AlternateContent>
  <xr:revisionPtr revIDLastSave="0" documentId="13_ncr:1_{C409A0CD-BE91-4EC4-A93C-055EA8988782}" xr6:coauthVersionLast="46" xr6:coauthVersionMax="46" xr10:uidLastSave="{00000000-0000-0000-0000-000000000000}"/>
  <workbookProtection workbookAlgorithmName="SHA-512" workbookHashValue="Qha4rpK0417HdMFpr75uR89wBVO1qbA6PUjtJm/AAS5u1brMuot1x5J5HAQWE0DXYzYRuFn09g/nGvP/eyxjVA==" workbookSaltValue="tzktpuk9SWbH/M+/nKWoog==" workbookSpinCount="100000" lockStructure="1"/>
  <bookViews>
    <workbookView xWindow="-120" yWindow="-120" windowWidth="38640" windowHeight="15990" tabRatio="601" xr2:uid="{00000000-000D-0000-FFFF-FFFF00000000}"/>
  </bookViews>
  <sheets>
    <sheet name="LW-01-20" sheetId="2" r:id="rId1"/>
    <sheet name="LibData" sheetId="3" state="hidden" r:id="rId2"/>
    <sheet name="Lists" sheetId="7" state="hidden" r:id="rId3"/>
  </sheets>
  <definedNames>
    <definedName name="_xlnm._FilterDatabase" localSheetId="0" hidden="1">'LW-01-20'!$A$2:$J$10</definedName>
    <definedName name="IFLS">Lists!$G$4:$G$56</definedName>
    <definedName name="NWLS">Lists!$C$4:$C$30</definedName>
    <definedName name="WVLS">Lists!$E$4:$E$28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8" i="2" l="1"/>
  <c r="E25" i="2"/>
  <c r="I25" i="2"/>
  <c r="B28" i="2" s="1"/>
  <c r="C28" i="2" s="1"/>
  <c r="G25" i="2"/>
  <c r="J24" i="2"/>
  <c r="J23" i="2"/>
  <c r="J22" i="2"/>
  <c r="J21" i="2"/>
  <c r="J20" i="2"/>
  <c r="J19" i="2" l="1"/>
  <c r="J25" i="2" s="1"/>
</calcChain>
</file>

<file path=xl/sharedStrings.xml><?xml version="1.0" encoding="utf-8"?>
<sst xmlns="http://schemas.openxmlformats.org/spreadsheetml/2006/main" count="610" uniqueCount="268">
  <si>
    <t>Cash Summary</t>
  </si>
  <si>
    <t xml:space="preserve"> Account Name</t>
  </si>
  <si>
    <t>Unencumbered Balance</t>
  </si>
  <si>
    <t>SUMMARY</t>
  </si>
  <si>
    <t>CERTIFICATION</t>
  </si>
  <si>
    <t>Grant Number</t>
  </si>
  <si>
    <t>CFDA No. or State Statute</t>
  </si>
  <si>
    <t>Program</t>
  </si>
  <si>
    <t>Name of Person Preparing this Report</t>
  </si>
  <si>
    <r>
      <t xml:space="preserve">Phone </t>
    </r>
    <r>
      <rPr>
        <i/>
        <sz val="8"/>
        <rFont val="Arial"/>
        <family val="2"/>
      </rPr>
      <t>Area/No.</t>
    </r>
  </si>
  <si>
    <t>Total Funds Received 
to Date</t>
  </si>
  <si>
    <t>Total Disbursements  
to Date</t>
  </si>
  <si>
    <t>Cash on Hand at End
of Period</t>
  </si>
  <si>
    <r>
      <t xml:space="preserve">Date Signed </t>
    </r>
    <r>
      <rPr>
        <i/>
        <sz val="8"/>
        <rFont val="Arial"/>
        <family val="2"/>
      </rPr>
      <t>Mo./Day/Yr.</t>
    </r>
  </si>
  <si>
    <t xml:space="preserve">Amount Requested
This Claim
</t>
  </si>
  <si>
    <t>Refer to instructions at:</t>
  </si>
  <si>
    <t>Ø</t>
  </si>
  <si>
    <t>Email Address</t>
  </si>
  <si>
    <t>District / Agency Legal Name</t>
  </si>
  <si>
    <t>TOTALS</t>
  </si>
  <si>
    <t>Amount Approved</t>
  </si>
  <si>
    <t>Voucher Date</t>
  </si>
  <si>
    <t>Fiscal Year</t>
  </si>
  <si>
    <t>Voucher No.</t>
  </si>
  <si>
    <t xml:space="preserve">
</t>
  </si>
  <si>
    <t>Pay Date</t>
  </si>
  <si>
    <r>
      <t>BY SIGNING THIS REPORT, I CERTIFY</t>
    </r>
    <r>
      <rPr>
        <sz val="8"/>
        <rFont val="Arial"/>
        <family val="2"/>
      </rPr>
      <t xml:space="preserve">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r>
  </si>
  <si>
    <t>Wisconsin Valley Library Service</t>
  </si>
  <si>
    <t>45.310</t>
  </si>
  <si>
    <t>INSTRUCTIONS:</t>
  </si>
  <si>
    <t>Library System</t>
  </si>
  <si>
    <t>2021-379942-CARES-161</t>
  </si>
  <si>
    <t>CARES Act for Wisconsin Libraries</t>
  </si>
  <si>
    <r>
      <t xml:space="preserve">Name of Library Administrator or Designee 
</t>
    </r>
    <r>
      <rPr>
        <i/>
        <sz val="8"/>
        <rFont val="Arial"/>
        <family val="2"/>
      </rPr>
      <t>Print or type</t>
    </r>
  </si>
  <si>
    <r>
      <t xml:space="preserve">Title of Library Administrator or Designee 
</t>
    </r>
    <r>
      <rPr>
        <i/>
        <sz val="8"/>
        <rFont val="Arial"/>
        <family val="2"/>
      </rPr>
      <t>Print or type</t>
    </r>
  </si>
  <si>
    <t>Signature of Library Administrator or Designee</t>
  </si>
  <si>
    <t>WI0094</t>
  </si>
  <si>
    <t>Ellsworth Public Library</t>
  </si>
  <si>
    <t>IFLS Library System</t>
  </si>
  <si>
    <t>WI0096</t>
  </si>
  <si>
    <t>Elmwood Public Library</t>
  </si>
  <si>
    <t>WI0256</t>
  </si>
  <si>
    <t>Plum City Public Library</t>
  </si>
  <si>
    <t>WI0265</t>
  </si>
  <si>
    <t>Prescott Public Library</t>
  </si>
  <si>
    <t>WI0279</t>
  </si>
  <si>
    <t>River Falls Public Library</t>
  </si>
  <si>
    <t>WI0305</t>
  </si>
  <si>
    <t>Spring Valley Public Library</t>
  </si>
  <si>
    <t>WI0016</t>
  </si>
  <si>
    <t>Baldwin Public Library</t>
  </si>
  <si>
    <t>WI0076</t>
  </si>
  <si>
    <t>Deer Park Public Library</t>
  </si>
  <si>
    <t>WI0117</t>
  </si>
  <si>
    <t>Glenwood City Public Library</t>
  </si>
  <si>
    <t>WI0127</t>
  </si>
  <si>
    <t>Hammond Community Library</t>
  </si>
  <si>
    <t>WI0137</t>
  </si>
  <si>
    <t>Hudson Area Joint Library</t>
  </si>
  <si>
    <t>WI0223</t>
  </si>
  <si>
    <t>Carleton A. Friday Memorial Library</t>
  </si>
  <si>
    <t>WI0280</t>
  </si>
  <si>
    <t>Hazel Mackin Community Library</t>
  </si>
  <si>
    <t>WI0300</t>
  </si>
  <si>
    <t>Somerset Public Library</t>
  </si>
  <si>
    <t>WI0363</t>
  </si>
  <si>
    <t>Woodville Community Library</t>
  </si>
  <si>
    <t>WI0038</t>
  </si>
  <si>
    <t>Boyceville Public Library</t>
  </si>
  <si>
    <t>WI0065</t>
  </si>
  <si>
    <t>Colfax Public Library</t>
  </si>
  <si>
    <t>WI0192</t>
  </si>
  <si>
    <t>Menomonie Public Library</t>
  </si>
  <si>
    <t>WI0402</t>
  </si>
  <si>
    <t>Clarella Hackett Johnson Public Library</t>
  </si>
  <si>
    <t>WI0006</t>
  </si>
  <si>
    <t>Altoona Public Library</t>
  </si>
  <si>
    <t>WI0015</t>
  </si>
  <si>
    <t>Augusta Memorial Public Library</t>
  </si>
  <si>
    <t>WI0090</t>
  </si>
  <si>
    <t>L.E. Phillips Memorial Public Library</t>
  </si>
  <si>
    <t>WI0100</t>
  </si>
  <si>
    <t>Fairchild Public Library</t>
  </si>
  <si>
    <t>WI0101</t>
  </si>
  <si>
    <t>Fall Creek Public Library</t>
  </si>
  <si>
    <t>WI0377</t>
  </si>
  <si>
    <t>G.E. Bleskacek Family Memorial Library</t>
  </si>
  <si>
    <t>WI0378</t>
  </si>
  <si>
    <t>Cadott Community Library</t>
  </si>
  <si>
    <t>WI0059</t>
  </si>
  <si>
    <t>Chippewa Falls Public Library</t>
  </si>
  <si>
    <t>WI0067</t>
  </si>
  <si>
    <t>Cornell Public Library</t>
  </si>
  <si>
    <t>WI0307</t>
  </si>
  <si>
    <t>D.R. Moon Memorial Library</t>
  </si>
  <si>
    <t>WI0086</t>
  </si>
  <si>
    <t>Durand Community Library</t>
  </si>
  <si>
    <t>WI0247</t>
  </si>
  <si>
    <t>Pepin Public Library</t>
  </si>
  <si>
    <t>WI0007</t>
  </si>
  <si>
    <t>Amery Public Library</t>
  </si>
  <si>
    <t>WI0017</t>
  </si>
  <si>
    <t>Balsam Lake Public Library</t>
  </si>
  <si>
    <t>WI0056</t>
  </si>
  <si>
    <t>Centuria Public Library</t>
  </si>
  <si>
    <t>WI0060</t>
  </si>
  <si>
    <t>Clear Lake Public Library</t>
  </si>
  <si>
    <t>WI0382</t>
  </si>
  <si>
    <t>Geraldine E. Anderson Village Library</t>
  </si>
  <si>
    <t>WI0108</t>
  </si>
  <si>
    <t>Frederic Public Library</t>
  </si>
  <si>
    <t>WI0175</t>
  </si>
  <si>
    <t>Luck Public Library</t>
  </si>
  <si>
    <t>WI0197</t>
  </si>
  <si>
    <t>Milltown Public Library</t>
  </si>
  <si>
    <t>WI0238</t>
  </si>
  <si>
    <t>Wilberg Memorial Public Library</t>
  </si>
  <si>
    <t>WI0406</t>
  </si>
  <si>
    <t>St. Croix Falls Public Library</t>
  </si>
  <si>
    <t>WI0232</t>
  </si>
  <si>
    <t>Ogema Public Library</t>
  </si>
  <si>
    <t>WI0246</t>
  </si>
  <si>
    <t>Park Falls Public Library</t>
  </si>
  <si>
    <t>WI0250</t>
  </si>
  <si>
    <t>Phillips Public Library</t>
  </si>
  <si>
    <t>WI0020</t>
  </si>
  <si>
    <t>Barron Public Library</t>
  </si>
  <si>
    <t>WI0051</t>
  </si>
  <si>
    <t>Cameron Public Library</t>
  </si>
  <si>
    <t>WI0057</t>
  </si>
  <si>
    <t>Calhoun Memorial Library</t>
  </si>
  <si>
    <t>WI0072</t>
  </si>
  <si>
    <t>Thomas St. Angelo Public Library</t>
  </si>
  <si>
    <t>WI0275</t>
  </si>
  <si>
    <t>Rice Lake Public Library</t>
  </si>
  <si>
    <t>WI0324</t>
  </si>
  <si>
    <t>Turtle Lake Public Library</t>
  </si>
  <si>
    <t>WI0366</t>
  </si>
  <si>
    <t>Bruce Area Library</t>
  </si>
  <si>
    <t>WI0387</t>
  </si>
  <si>
    <t>Hawkins Area Library</t>
  </si>
  <si>
    <t>WI0160</t>
  </si>
  <si>
    <t>Rusk County Community Library</t>
  </si>
  <si>
    <t>WI0315</t>
  </si>
  <si>
    <t>Superior Public Library</t>
  </si>
  <si>
    <t>Northern Waters Library Service</t>
  </si>
  <si>
    <t>WI0021</t>
  </si>
  <si>
    <t>Bayfield Carnegie Public Library</t>
  </si>
  <si>
    <t>WI0047</t>
  </si>
  <si>
    <t>Forest Lodge Library</t>
  </si>
  <si>
    <t>WI0085</t>
  </si>
  <si>
    <t>Drummond Public Library</t>
  </si>
  <si>
    <t>WI9021</t>
  </si>
  <si>
    <t>Evelyn Goldberg Briggs Memorial Library</t>
  </si>
  <si>
    <t>WI0333</t>
  </si>
  <si>
    <t>Washburn Public Library</t>
  </si>
  <si>
    <t>WI0413</t>
  </si>
  <si>
    <t>Lac Courte Oreilles Ojibwa College Community Library</t>
  </si>
  <si>
    <t>WI0132</t>
  </si>
  <si>
    <t>Sherman &amp; Ruth Weiss Community Library</t>
  </si>
  <si>
    <t>WI0358</t>
  </si>
  <si>
    <t>Winter Public Library</t>
  </si>
  <si>
    <t>WI0294</t>
  </si>
  <si>
    <t>Shell Lake Public Library</t>
  </si>
  <si>
    <t>WI0303</t>
  </si>
  <si>
    <t>Spooner Memorial Library</t>
  </si>
  <si>
    <t>WI0120</t>
  </si>
  <si>
    <t>Grantsburg Public Library</t>
  </si>
  <si>
    <t>WI0415</t>
  </si>
  <si>
    <t>Larsen Family Public Library</t>
  </si>
  <si>
    <t>WI0037</t>
  </si>
  <si>
    <t>Boulder Junction Public Library</t>
  </si>
  <si>
    <t>WI0088</t>
  </si>
  <si>
    <t>Walter E. Olson Memorial Library</t>
  </si>
  <si>
    <t>WI0158</t>
  </si>
  <si>
    <t>Ben Guthrie--Lac du Flambeau Public Library</t>
  </si>
  <si>
    <t>WI0166</t>
  </si>
  <si>
    <t>Land O' Lakes Public Library</t>
  </si>
  <si>
    <t>WI0369</t>
  </si>
  <si>
    <t>Frank B. Koller Memorial Library</t>
  </si>
  <si>
    <t>WI0249</t>
  </si>
  <si>
    <t>Eleanor Ellis Public Library</t>
  </si>
  <si>
    <t>WI0266</t>
  </si>
  <si>
    <t>Presque Isle Community Library</t>
  </si>
  <si>
    <t>WI0404</t>
  </si>
  <si>
    <t>Plum Lake Public Library</t>
  </si>
  <si>
    <t>WI0356</t>
  </si>
  <si>
    <t>Winchester Public Library</t>
  </si>
  <si>
    <t>WI0138</t>
  </si>
  <si>
    <t>Hurley Public Library</t>
  </si>
  <si>
    <t>WI0194</t>
  </si>
  <si>
    <t>Mercer Public Library</t>
  </si>
  <si>
    <t>WI0014</t>
  </si>
  <si>
    <t>Vaughn Public Library</t>
  </si>
  <si>
    <t>WI0157</t>
  </si>
  <si>
    <t>Madeline Island Public Library</t>
  </si>
  <si>
    <t>WI0189</t>
  </si>
  <si>
    <t>Legion Memorial Library</t>
  </si>
  <si>
    <t>WI0201</t>
  </si>
  <si>
    <t>Minocqua Public Library</t>
  </si>
  <si>
    <t>WI0273</t>
  </si>
  <si>
    <t>Rhinelander District Library</t>
  </si>
  <si>
    <t>WI0320</t>
  </si>
  <si>
    <t>Edward U. Demmer Memorial Library</t>
  </si>
  <si>
    <t>WI0341</t>
  </si>
  <si>
    <t>Marathon County Public Library</t>
  </si>
  <si>
    <t>WI0395</t>
  </si>
  <si>
    <t>T.B. Scott Free Library</t>
  </si>
  <si>
    <t>WI0322</t>
  </si>
  <si>
    <t>Tomahawk Public Library</t>
  </si>
  <si>
    <t>WI0009</t>
  </si>
  <si>
    <t>Antigo Public Library</t>
  </si>
  <si>
    <t>WI0115</t>
  </si>
  <si>
    <t>Western Taylor County Public Library</t>
  </si>
  <si>
    <t>WI0188</t>
  </si>
  <si>
    <t>Frances L. Simek Memorial Library Medford</t>
  </si>
  <si>
    <t>WI0274</t>
  </si>
  <si>
    <t>Rib Lake Public Library</t>
  </si>
  <si>
    <t>WI0308</t>
  </si>
  <si>
    <t>Jean M. Thomsen Memorial Library</t>
  </si>
  <si>
    <t>WI0346</t>
  </si>
  <si>
    <t>Westboro Public Library</t>
  </si>
  <si>
    <t>WI0068</t>
  </si>
  <si>
    <t>Crandon Public Library</t>
  </si>
  <si>
    <t>WI0167</t>
  </si>
  <si>
    <t>Edith Evans Community Library</t>
  </si>
  <si>
    <t>WI0331</t>
  </si>
  <si>
    <t>Wabeno Public Library</t>
  </si>
  <si>
    <t>WI0001</t>
  </si>
  <si>
    <t>Abbotsford Public Library</t>
  </si>
  <si>
    <t>WI0064</t>
  </si>
  <si>
    <t>Colby Community Library</t>
  </si>
  <si>
    <t>WI0381</t>
  </si>
  <si>
    <t>Dorchester Public Library</t>
  </si>
  <si>
    <t>WI0386</t>
  </si>
  <si>
    <t>Granton Community Library</t>
  </si>
  <si>
    <t>WI0125</t>
  </si>
  <si>
    <t>Greenwood Public Library</t>
  </si>
  <si>
    <t>WI0174</t>
  </si>
  <si>
    <t>Loyal Public Library</t>
  </si>
  <si>
    <t>WI0215</t>
  </si>
  <si>
    <t>Neillsville Public Library</t>
  </si>
  <si>
    <t>WI0241</t>
  </si>
  <si>
    <t>Owen Public Library</t>
  </si>
  <si>
    <t>WI0319</t>
  </si>
  <si>
    <t>Thorp Public Library</t>
  </si>
  <si>
    <t>WI0361</t>
  </si>
  <si>
    <t>Withee Public Library</t>
  </si>
  <si>
    <t>IFLS</t>
  </si>
  <si>
    <t>NWLS</t>
  </si>
  <si>
    <t>WVLS</t>
  </si>
  <si>
    <t>Column1</t>
  </si>
  <si>
    <t>Column2</t>
  </si>
  <si>
    <t>Column3</t>
  </si>
  <si>
    <t>Column4</t>
  </si>
  <si>
    <t>Column5</t>
  </si>
  <si>
    <t>Systems</t>
  </si>
  <si>
    <t>LEAN WI Use Only</t>
  </si>
  <si>
    <t>Allocation</t>
  </si>
  <si>
    <t>Reimbursement Request for Allowable Expenses</t>
  </si>
  <si>
    <t>Total Allocation</t>
  </si>
  <si>
    <r>
      <t xml:space="preserve">Submit one copy of this completed Excel document AND one signed, scanned copy in PDF format via e-mail to:
                                            </t>
    </r>
    <r>
      <rPr>
        <b/>
        <sz val="10"/>
        <color rgb="FF0070C0"/>
        <rFont val="Arial"/>
        <family val="2"/>
      </rPr>
      <t>grants@leanwi.org</t>
    </r>
  </si>
  <si>
    <t>http://leanwi.org/grants/cares2020/</t>
  </si>
  <si>
    <t>Salaries/Wages/Benefits</t>
  </si>
  <si>
    <t>Consultant Fees</t>
  </si>
  <si>
    <t>Travel</t>
  </si>
  <si>
    <t>Supplies/Services</t>
  </si>
  <si>
    <r>
      <rPr>
        <b/>
        <sz val="11"/>
        <rFont val="Arial"/>
        <family val="2"/>
      </rPr>
      <t xml:space="preserve">
</t>
    </r>
    <r>
      <rPr>
        <b/>
        <sz val="8"/>
        <rFont val="Arial"/>
        <family val="2"/>
      </rPr>
      <t xml:space="preserve">PROGRAM FISCAL REPORT
</t>
    </r>
    <r>
      <rPr>
        <sz val="8"/>
        <rFont val="Arial"/>
        <family val="2"/>
      </rPr>
      <t xml:space="preserve">PI-1086-CARES (New LW-02-21)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</si>
</sst>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8" formatCode="&quot;$&quot;#,##0.00_);[Red]\(&quot;$&quot;#,##0.00\)"/>
    <numFmt numFmtId="44" formatCode="_(&quot;$&quot;* #,##0.00_);_(&quot;$&quot;* \(#,##0.00\);_(&quot;$&quot;* &quot;-&quot;??_);_(@_)"/>
    <numFmt numFmtId="43" formatCode="_(* #,##0.00_);_(* \(#,##0.00\);_(* &quot;-&quot;??_);_(@_)"/>
    <numFmt numFmtId="164" formatCode="[&lt;=9999999]###\-####;\(###\)\ ###\-####"/>
    <numFmt numFmtId="165" formatCode="m/d/yyyy;@"/>
    <numFmt numFmtId="166" formatCode="000000000"/>
    <numFmt numFmtId="167" formatCode="m/d/yy;@"/>
  </numFmts>
  <fonts count="18" x14ac:knownFonts="1">
    <font>
      <sz val="10"/>
      <name val="Arial"/>
    </font>
    <font>
      <sz val="10"/>
      <name val="Arial"/>
      <family val="2"/>
    </font>
    <font>
      <sz val="8"/>
      <name val="Arial"/>
      <family val="2"/>
    </font>
    <font>
      <b/>
      <sz val="8"/>
      <name val="Arial"/>
      <family val="2"/>
    </font>
    <font>
      <b/>
      <sz val="12"/>
      <name val="Arial"/>
      <family val="2"/>
    </font>
    <font>
      <i/>
      <sz val="8"/>
      <name val="Arial"/>
      <family val="2"/>
    </font>
    <font>
      <b/>
      <sz val="10"/>
      <name val="Times New Roman"/>
      <family val="1"/>
    </font>
    <font>
      <sz val="10"/>
      <name val="Times New Roman"/>
      <family val="1"/>
    </font>
    <font>
      <sz val="12"/>
      <name val="Wingdings"/>
      <charset val="2"/>
    </font>
    <font>
      <u/>
      <sz val="10"/>
      <name val="Arial"/>
      <family val="2"/>
    </font>
    <font>
      <sz val="7"/>
      <name val="Times New Roman"/>
      <family val="1"/>
    </font>
    <font>
      <sz val="8"/>
      <color rgb="FF0000FF"/>
      <name val="Arial"/>
      <family val="2"/>
    </font>
    <font>
      <b/>
      <sz val="11"/>
      <name val="Arial"/>
      <family val="2"/>
    </font>
    <font>
      <sz val="11"/>
      <color rgb="FF000000"/>
      <name val="Calibri"/>
      <family val="2"/>
    </font>
    <font>
      <sz val="7"/>
      <name val="Arial"/>
      <family val="2"/>
    </font>
    <font>
      <b/>
      <sz val="10"/>
      <color rgb="FF0070C0"/>
      <name val="Arial"/>
      <family val="2"/>
    </font>
    <font>
      <sz val="9"/>
      <color rgb="FF0000FF"/>
      <name val="Arial"/>
      <family val="2"/>
    </font>
    <font>
      <u/>
      <sz val="9"/>
      <color rgb="FF0000FF"/>
      <name val="Arial"/>
      <family val="2"/>
    </font>
  </fonts>
  <fills count="10">
    <fill>
      <patternFill patternType="none"/>
    </fill>
    <fill>
      <patternFill patternType="gray125"/>
    </fill>
    <fill>
      <patternFill patternType="solid">
        <fgColor theme="0" tint="-0.14996795556505021"/>
        <bgColor indexed="64"/>
      </patternFill>
    </fill>
    <fill>
      <patternFill patternType="solid">
        <fgColor theme="0" tint="-0.24994659260841701"/>
        <bgColor indexed="64"/>
      </patternFill>
    </fill>
    <fill>
      <patternFill patternType="solid">
        <fgColor theme="4" tint="0.59999389629810485"/>
        <bgColor theme="4" tint="0.59999389629810485"/>
      </patternFill>
    </fill>
    <fill>
      <patternFill patternType="solid">
        <fgColor theme="4" tint="0.79998168889431442"/>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2"/>
        <bgColor indexed="64"/>
      </patternFill>
    </fill>
    <fill>
      <patternFill patternType="solid">
        <fgColor theme="4" tint="0.59999389629810485"/>
        <bgColor indexed="64"/>
      </patternFill>
    </fill>
  </fills>
  <borders count="49">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top style="double">
        <color indexed="64"/>
      </top>
      <bottom style="thin">
        <color indexed="64"/>
      </bottom>
      <diagonal/>
    </border>
    <border>
      <left/>
      <right/>
      <top style="thin">
        <color indexed="64"/>
      </top>
      <bottom/>
      <diagonal/>
    </border>
    <border>
      <left/>
      <right/>
      <top/>
      <bottom style="double">
        <color indexed="64"/>
      </bottom>
      <diagonal/>
    </border>
    <border>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000000"/>
      </bottom>
      <diagonal/>
    </border>
    <border>
      <left/>
      <right style="medium">
        <color rgb="FFCCCCCC"/>
      </right>
      <top style="medium">
        <color rgb="FFCCCCCC"/>
      </top>
      <bottom style="medium">
        <color rgb="FFCCCCCC"/>
      </bottom>
      <diagonal/>
    </border>
    <border>
      <left/>
      <right style="medium">
        <color rgb="FFCCCCCC"/>
      </right>
      <top style="medium">
        <color rgb="FFCCCCCC"/>
      </top>
      <bottom style="medium">
        <color rgb="FF000000"/>
      </bottom>
      <diagonal/>
    </border>
    <border>
      <left style="medium">
        <color rgb="FFCCCCCC"/>
      </left>
      <right/>
      <top style="medium">
        <color rgb="FFCCCCCC"/>
      </top>
      <bottom style="medium">
        <color rgb="FFCCCCCC"/>
      </bottom>
      <diagonal/>
    </border>
    <border>
      <left style="medium">
        <color rgb="FFCCCCCC"/>
      </left>
      <right/>
      <top style="medium">
        <color rgb="FFCCCCCC"/>
      </top>
      <bottom style="medium">
        <color rgb="FF000000"/>
      </bottom>
      <diagonal/>
    </border>
    <border>
      <left/>
      <right style="medium">
        <color rgb="FFCCCCCC"/>
      </right>
      <top/>
      <bottom style="medium">
        <color rgb="FFCCCCCC"/>
      </bottom>
      <diagonal/>
    </border>
    <border>
      <left style="medium">
        <color rgb="FFCCCCCC"/>
      </left>
      <right style="medium">
        <color rgb="FFCCCCCC"/>
      </right>
      <top/>
      <bottom style="medium">
        <color rgb="FFCCCCCC"/>
      </bottom>
      <diagonal/>
    </border>
    <border>
      <left style="medium">
        <color rgb="FFCCCCCC"/>
      </left>
      <right/>
      <top/>
      <bottom style="medium">
        <color rgb="FFCCCCCC"/>
      </bottom>
      <diagonal/>
    </border>
    <border>
      <left/>
      <right/>
      <top style="medium">
        <color rgb="FFCCCCCC"/>
      </top>
      <bottom/>
      <diagonal/>
    </border>
    <border>
      <left/>
      <right/>
      <top style="medium">
        <color rgb="FFCCCCCC"/>
      </top>
      <bottom style="medium">
        <color rgb="FFCCCCCC"/>
      </bottom>
      <diagonal/>
    </border>
    <border>
      <left/>
      <right/>
      <top/>
      <bottom style="medium">
        <color rgb="FFCCCCCC"/>
      </bottom>
      <diagonal/>
    </border>
    <border>
      <left/>
      <right/>
      <top style="double">
        <color indexed="64"/>
      </top>
      <bottom/>
      <diagonal/>
    </border>
    <border>
      <left style="thin">
        <color indexed="64"/>
      </left>
      <right style="thin">
        <color indexed="64"/>
      </right>
      <top/>
      <bottom style="medium">
        <color indexed="64"/>
      </bottom>
      <diagonal/>
    </border>
  </borders>
  <cellStyleXfs count="5">
    <xf numFmtId="0" fontId="0" fillId="0" borderId="0"/>
    <xf numFmtId="44" fontId="1" fillId="0" borderId="0" applyFont="0" applyFill="0" applyBorder="0" applyAlignment="0" applyProtection="0"/>
    <xf numFmtId="0" fontId="9"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7" fillId="0" borderId="0" applyNumberFormat="0" applyProtection="0">
      <alignment horizontal="left" vertical="center" indent="1"/>
    </xf>
  </cellStyleXfs>
  <cellXfs count="155">
    <xf numFmtId="0" fontId="0" fillId="0" borderId="0" xfId="0"/>
    <xf numFmtId="0" fontId="2" fillId="0" borderId="1" xfId="0" applyFont="1" applyBorder="1" applyProtection="1"/>
    <xf numFmtId="0" fontId="2" fillId="0" borderId="2" xfId="0" applyFont="1" applyBorder="1" applyProtection="1"/>
    <xf numFmtId="0" fontId="2" fillId="0" borderId="3" xfId="0" applyFont="1" applyBorder="1" applyProtection="1"/>
    <xf numFmtId="39" fontId="7" fillId="0" borderId="4" xfId="4" applyNumberFormat="1" applyBorder="1" applyAlignment="1" applyProtection="1">
      <alignment vertical="center"/>
    </xf>
    <xf numFmtId="39" fontId="7" fillId="0" borderId="6" xfId="4" applyNumberFormat="1" applyBorder="1" applyAlignment="1" applyProtection="1">
      <alignment vertical="center"/>
      <protection locked="0"/>
    </xf>
    <xf numFmtId="0" fontId="2" fillId="0" borderId="9" xfId="0" applyFont="1" applyBorder="1" applyAlignment="1" applyProtection="1">
      <alignment horizontal="left" wrapText="1"/>
    </xf>
    <xf numFmtId="0" fontId="2" fillId="0" borderId="10" xfId="0" applyFont="1" applyBorder="1" applyAlignment="1" applyProtection="1">
      <alignment horizontal="left" wrapText="1"/>
    </xf>
    <xf numFmtId="0" fontId="2" fillId="0" borderId="11" xfId="0" applyFont="1" applyBorder="1" applyAlignment="1" applyProtection="1">
      <alignment horizontal="left" wrapText="1"/>
    </xf>
    <xf numFmtId="0" fontId="2" fillId="0" borderId="9" xfId="0" applyFont="1" applyBorder="1" applyAlignment="1" applyProtection="1">
      <alignment horizontal="center" vertical="top" wrapText="1"/>
    </xf>
    <xf numFmtId="0" fontId="5" fillId="0" borderId="7" xfId="0" applyFont="1" applyBorder="1" applyAlignment="1" applyProtection="1">
      <alignment horizontal="center" vertical="top"/>
    </xf>
    <xf numFmtId="44" fontId="6" fillId="0" borderId="15" xfId="1" applyFont="1" applyBorder="1" applyAlignment="1" applyProtection="1">
      <alignment vertical="center"/>
    </xf>
    <xf numFmtId="44" fontId="6" fillId="0" borderId="16" xfId="1" applyFont="1" applyBorder="1" applyAlignment="1" applyProtection="1">
      <alignment vertical="center"/>
    </xf>
    <xf numFmtId="0" fontId="2" fillId="2" borderId="0" xfId="0" applyFont="1" applyFill="1" applyBorder="1" applyProtection="1"/>
    <xf numFmtId="44" fontId="7" fillId="0" borderId="11" xfId="1" applyFont="1" applyBorder="1" applyAlignment="1" applyProtection="1">
      <alignment vertical="center"/>
    </xf>
    <xf numFmtId="44" fontId="7" fillId="0" borderId="10" xfId="1" applyFont="1" applyBorder="1" applyAlignment="1" applyProtection="1">
      <alignment horizontal="left" vertical="center"/>
    </xf>
    <xf numFmtId="44" fontId="4" fillId="0" borderId="10" xfId="1" applyFont="1" applyBorder="1" applyAlignment="1" applyProtection="1">
      <alignment vertical="top" wrapText="1"/>
    </xf>
    <xf numFmtId="0" fontId="3" fillId="2" borderId="18" xfId="0" applyFont="1" applyFill="1" applyBorder="1" applyProtection="1"/>
    <xf numFmtId="0" fontId="2" fillId="2" borderId="18" xfId="0" applyFont="1" applyFill="1" applyBorder="1" applyProtection="1"/>
    <xf numFmtId="0" fontId="2" fillId="0" borderId="19" xfId="0" applyFont="1" applyBorder="1" applyProtection="1"/>
    <xf numFmtId="0" fontId="2" fillId="0" borderId="20" xfId="0" applyFont="1" applyBorder="1" applyProtection="1"/>
    <xf numFmtId="0" fontId="2" fillId="0" borderId="1" xfId="0" applyFont="1" applyBorder="1" applyAlignment="1" applyProtection="1">
      <alignment vertical="top"/>
    </xf>
    <xf numFmtId="0" fontId="13" fillId="0" borderId="35" xfId="0" applyFont="1" applyBorder="1" applyAlignment="1">
      <alignment wrapText="1"/>
    </xf>
    <xf numFmtId="0" fontId="13" fillId="0" borderId="36" xfId="0" applyFont="1" applyBorder="1" applyAlignment="1">
      <alignment wrapText="1"/>
    </xf>
    <xf numFmtId="0" fontId="13" fillId="0" borderId="37" xfId="0" applyFont="1" applyBorder="1" applyAlignment="1">
      <alignment wrapText="1"/>
    </xf>
    <xf numFmtId="0" fontId="13" fillId="0" borderId="38" xfId="0" applyFont="1" applyBorder="1" applyAlignment="1">
      <alignment wrapText="1"/>
    </xf>
    <xf numFmtId="8" fontId="13" fillId="0" borderId="39" xfId="0" applyNumberFormat="1" applyFont="1" applyBorder="1" applyAlignment="1">
      <alignment horizontal="right" wrapText="1"/>
    </xf>
    <xf numFmtId="8" fontId="13" fillId="0" borderId="40" xfId="0" applyNumberFormat="1" applyFont="1" applyBorder="1" applyAlignment="1">
      <alignment horizontal="right" wrapText="1"/>
    </xf>
    <xf numFmtId="0" fontId="13" fillId="0" borderId="41" xfId="0" applyFont="1" applyBorder="1" applyAlignment="1">
      <alignment wrapText="1"/>
    </xf>
    <xf numFmtId="0" fontId="13" fillId="0" borderId="42" xfId="0" applyFont="1" applyBorder="1" applyAlignment="1">
      <alignment wrapText="1"/>
    </xf>
    <xf numFmtId="8" fontId="13" fillId="0" borderId="43" xfId="0" applyNumberFormat="1" applyFont="1" applyBorder="1" applyAlignment="1">
      <alignment horizontal="right" wrapText="1"/>
    </xf>
    <xf numFmtId="0" fontId="13" fillId="4" borderId="45" xfId="0" applyFont="1" applyFill="1" applyBorder="1" applyAlignment="1">
      <alignment wrapText="1"/>
    </xf>
    <xf numFmtId="0" fontId="13" fillId="4" borderId="46" xfId="0" applyFont="1" applyFill="1" applyBorder="1" applyAlignment="1">
      <alignment wrapText="1"/>
    </xf>
    <xf numFmtId="0" fontId="13" fillId="4" borderId="44" xfId="0" applyFont="1" applyFill="1" applyBorder="1" applyAlignment="1">
      <alignment wrapText="1"/>
    </xf>
    <xf numFmtId="0" fontId="13" fillId="4" borderId="41" xfId="0" applyFont="1" applyFill="1" applyBorder="1" applyAlignment="1">
      <alignment wrapText="1"/>
    </xf>
    <xf numFmtId="0" fontId="1" fillId="0" borderId="0" xfId="0" applyFont="1"/>
    <xf numFmtId="0" fontId="7" fillId="5" borderId="7" xfId="4" applyFill="1" applyBorder="1" applyProtection="1">
      <alignment horizontal="left" vertical="center" indent="1"/>
      <protection locked="0"/>
    </xf>
    <xf numFmtId="14" fontId="2" fillId="5" borderId="23" xfId="0" applyNumberFormat="1" applyFont="1" applyFill="1" applyBorder="1" applyAlignment="1" applyProtection="1">
      <alignment vertical="top"/>
      <protection locked="0"/>
    </xf>
    <xf numFmtId="39" fontId="7" fillId="6" borderId="6" xfId="4" applyNumberFormat="1" applyFill="1" applyBorder="1" applyAlignment="1" applyProtection="1">
      <alignment vertical="center"/>
      <protection locked="0"/>
    </xf>
    <xf numFmtId="39" fontId="7" fillId="5" borderId="6" xfId="4" applyNumberFormat="1" applyFill="1" applyBorder="1" applyAlignment="1" applyProtection="1">
      <alignment vertical="center"/>
      <protection locked="0"/>
    </xf>
    <xf numFmtId="44" fontId="6" fillId="7" borderId="48" xfId="1" applyFont="1" applyFill="1" applyBorder="1" applyAlignment="1" applyProtection="1">
      <alignment horizontal="left" vertical="center"/>
    </xf>
    <xf numFmtId="44" fontId="7" fillId="5" borderId="11" xfId="1" applyFont="1" applyFill="1" applyBorder="1" applyAlignment="1" applyProtection="1">
      <alignment vertical="top" wrapText="1"/>
      <protection locked="0"/>
    </xf>
    <xf numFmtId="0" fontId="0" fillId="0" borderId="0" xfId="0" applyProtection="1"/>
    <xf numFmtId="0" fontId="0" fillId="0" borderId="0" xfId="0" applyBorder="1" applyProtection="1"/>
    <xf numFmtId="49" fontId="7" fillId="0" borderId="8" xfId="4" applyNumberFormat="1" applyBorder="1" applyAlignment="1" applyProtection="1">
      <alignment horizontal="center" vertical="center"/>
    </xf>
    <xf numFmtId="165" fontId="7" fillId="0" borderId="5" xfId="4" applyNumberFormat="1" applyBorder="1" applyAlignment="1" applyProtection="1">
      <alignment horizontal="center" vertical="center"/>
    </xf>
    <xf numFmtId="0" fontId="10" fillId="0" borderId="0" xfId="0" applyFont="1" applyProtection="1"/>
    <xf numFmtId="165" fontId="7" fillId="0" borderId="8" xfId="4" applyNumberFormat="1" applyBorder="1" applyAlignment="1" applyProtection="1">
      <alignment horizontal="center" vertical="top"/>
    </xf>
    <xf numFmtId="165" fontId="7" fillId="0" borderId="5" xfId="4" applyNumberFormat="1" applyBorder="1" applyAlignment="1" applyProtection="1">
      <alignment horizontal="center" vertical="top"/>
    </xf>
    <xf numFmtId="166" fontId="7" fillId="0" borderId="12" xfId="4" applyNumberFormat="1" applyBorder="1" applyAlignment="1" applyProtection="1">
      <alignment horizontal="center" vertical="center"/>
    </xf>
    <xf numFmtId="166" fontId="7" fillId="0" borderId="13" xfId="4" applyNumberFormat="1" applyBorder="1" applyAlignment="1" applyProtection="1">
      <alignment horizontal="center" vertical="center"/>
    </xf>
    <xf numFmtId="39" fontId="7" fillId="0" borderId="14" xfId="4" applyNumberFormat="1" applyBorder="1" applyAlignment="1" applyProtection="1">
      <alignment vertical="center"/>
    </xf>
    <xf numFmtId="0" fontId="2" fillId="0" borderId="32" xfId="0" applyFont="1" applyBorder="1" applyAlignment="1" applyProtection="1">
      <alignment vertical="center" wrapText="1"/>
    </xf>
    <xf numFmtId="0" fontId="2" fillId="0" borderId="34" xfId="0" applyFont="1" applyBorder="1" applyAlignment="1" applyProtection="1">
      <alignment vertical="center" wrapText="1"/>
    </xf>
    <xf numFmtId="0" fontId="2" fillId="0" borderId="10" xfId="0" applyFont="1" applyBorder="1" applyAlignment="1" applyProtection="1">
      <alignment vertical="center" wrapText="1"/>
    </xf>
    <xf numFmtId="0" fontId="2" fillId="0" borderId="11" xfId="0" applyFont="1" applyBorder="1" applyAlignment="1" applyProtection="1">
      <alignment vertical="center" wrapText="1"/>
    </xf>
    <xf numFmtId="44" fontId="2" fillId="2" borderId="11" xfId="1" applyFont="1" applyFill="1" applyBorder="1" applyAlignment="1" applyProtection="1">
      <alignment vertical="center"/>
    </xf>
    <xf numFmtId="44" fontId="7" fillId="2" borderId="21" xfId="1" applyFont="1" applyFill="1" applyBorder="1" applyAlignment="1" applyProtection="1">
      <alignment vertical="center"/>
    </xf>
    <xf numFmtId="167" fontId="7" fillId="2" borderId="22" xfId="1" applyNumberFormat="1" applyFont="1" applyFill="1" applyBorder="1" applyAlignment="1" applyProtection="1">
      <alignment vertical="center"/>
    </xf>
    <xf numFmtId="37" fontId="7" fillId="2" borderId="22" xfId="1" applyNumberFormat="1" applyFont="1" applyFill="1" applyBorder="1" applyAlignment="1" applyProtection="1">
      <alignment vertical="center"/>
    </xf>
    <xf numFmtId="44" fontId="7" fillId="8" borderId="9" xfId="1" applyFont="1" applyFill="1" applyBorder="1" applyAlignment="1" applyProtection="1">
      <alignment vertical="center"/>
      <protection locked="0"/>
    </xf>
    <xf numFmtId="39" fontId="7" fillId="9" borderId="6" xfId="4" applyNumberFormat="1" applyFill="1" applyBorder="1" applyAlignment="1" applyProtection="1">
      <alignment vertical="center"/>
      <protection locked="0"/>
    </xf>
    <xf numFmtId="0" fontId="2" fillId="0" borderId="20" xfId="0" applyFont="1" applyBorder="1" applyAlignment="1" applyProtection="1"/>
    <xf numFmtId="0" fontId="0" fillId="0" borderId="47" xfId="0" applyBorder="1" applyAlignment="1" applyProtection="1"/>
    <xf numFmtId="0" fontId="0" fillId="0" borderId="19" xfId="0" applyBorder="1" applyAlignment="1" applyProtection="1"/>
    <xf numFmtId="0" fontId="7" fillId="0" borderId="4" xfId="4" applyBorder="1" applyAlignment="1" applyProtection="1">
      <alignment horizontal="left" vertical="center"/>
      <protection locked="0"/>
    </xf>
    <xf numFmtId="0" fontId="7" fillId="0" borderId="17" xfId="4" applyBorder="1" applyAlignment="1" applyProtection="1">
      <alignment horizontal="left" vertical="center"/>
      <protection locked="0"/>
    </xf>
    <xf numFmtId="0" fontId="7" fillId="0" borderId="12" xfId="4" applyBorder="1" applyAlignment="1" applyProtection="1">
      <alignment horizontal="left" vertical="center"/>
      <protection locked="0"/>
    </xf>
    <xf numFmtId="0" fontId="3" fillId="0" borderId="0" xfId="0" applyFont="1" applyAlignment="1" applyProtection="1">
      <alignment horizontal="left" vertical="top" wrapText="1" indent="8"/>
    </xf>
    <xf numFmtId="0" fontId="2" fillId="0" borderId="0" xfId="0" applyFont="1" applyBorder="1" applyAlignment="1" applyProtection="1">
      <alignment horizontal="right" vertical="top"/>
    </xf>
    <xf numFmtId="0" fontId="3" fillId="0" borderId="0" xfId="0" applyFont="1" applyBorder="1" applyAlignment="1" applyProtection="1">
      <alignment vertical="top" wrapText="1"/>
    </xf>
    <xf numFmtId="0" fontId="2" fillId="0" borderId="0" xfId="0" applyFont="1" applyBorder="1" applyAlignment="1" applyProtection="1">
      <alignment horizontal="right" vertical="center"/>
    </xf>
    <xf numFmtId="0" fontId="16" fillId="0" borderId="0" xfId="3" applyFont="1" applyBorder="1" applyAlignment="1" applyProtection="1">
      <alignment horizontal="left" vertical="center"/>
    </xf>
    <xf numFmtId="0" fontId="17" fillId="0" borderId="0" xfId="3" applyFont="1" applyBorder="1" applyAlignment="1" applyProtection="1">
      <alignment horizontal="left" vertical="center"/>
    </xf>
    <xf numFmtId="0" fontId="7" fillId="5" borderId="8" xfId="4" applyFill="1" applyBorder="1" applyProtection="1">
      <alignment horizontal="left" vertical="center" indent="1"/>
      <protection locked="0"/>
    </xf>
    <xf numFmtId="0" fontId="2" fillId="0" borderId="2" xfId="0" applyFont="1" applyBorder="1" applyAlignment="1" applyProtection="1"/>
    <xf numFmtId="0" fontId="0" fillId="0" borderId="2" xfId="0" applyBorder="1" applyAlignment="1" applyProtection="1"/>
    <xf numFmtId="0" fontId="7" fillId="0" borderId="5" xfId="4" applyBorder="1" applyAlignment="1" applyProtection="1">
      <alignment horizontal="left" vertical="center" indent="1"/>
    </xf>
    <xf numFmtId="0" fontId="7" fillId="0" borderId="31" xfId="4" applyBorder="1" applyAlignment="1" applyProtection="1">
      <alignment horizontal="left" vertical="center" indent="1"/>
    </xf>
    <xf numFmtId="0" fontId="7" fillId="0" borderId="7" xfId="4" applyBorder="1" applyAlignment="1" applyProtection="1">
      <alignment horizontal="left" vertical="center" indent="1"/>
    </xf>
    <xf numFmtId="0" fontId="2" fillId="0" borderId="3" xfId="0" applyFont="1" applyBorder="1" applyAlignment="1" applyProtection="1"/>
    <xf numFmtId="0" fontId="2" fillId="0" borderId="1" xfId="0" applyFont="1" applyBorder="1" applyAlignment="1" applyProtection="1">
      <alignment horizontal="left"/>
    </xf>
    <xf numFmtId="0" fontId="2" fillId="0" borderId="29" xfId="0" applyFont="1" applyBorder="1" applyAlignment="1" applyProtection="1">
      <alignment horizontal="left"/>
    </xf>
    <xf numFmtId="0" fontId="2" fillId="0" borderId="3" xfId="0" applyFont="1" applyBorder="1" applyAlignment="1" applyProtection="1">
      <alignment horizontal="left"/>
    </xf>
    <xf numFmtId="0" fontId="2" fillId="0" borderId="1" xfId="0" applyFont="1" applyBorder="1" applyAlignment="1" applyProtection="1"/>
    <xf numFmtId="0" fontId="2" fillId="0" borderId="29" xfId="0" applyFont="1" applyBorder="1" applyAlignment="1" applyProtection="1"/>
    <xf numFmtId="0" fontId="7" fillId="5" borderId="21" xfId="4" applyFill="1" applyBorder="1" applyProtection="1">
      <alignment horizontal="left" vertical="center" indent="1"/>
      <protection locked="0"/>
    </xf>
    <xf numFmtId="0" fontId="7" fillId="5" borderId="22" xfId="4" applyFill="1" applyBorder="1" applyProtection="1">
      <alignment horizontal="left" vertical="center" indent="1"/>
      <protection locked="0"/>
    </xf>
    <xf numFmtId="164" fontId="7" fillId="5" borderId="22" xfId="4" applyNumberFormat="1" applyFill="1" applyBorder="1" applyProtection="1">
      <alignment horizontal="left" vertical="center" indent="1"/>
      <protection locked="0"/>
    </xf>
    <xf numFmtId="49" fontId="11" fillId="5" borderId="23" xfId="3" applyNumberFormat="1" applyFill="1" applyBorder="1" applyAlignment="1" applyProtection="1">
      <alignment horizontal="left" vertical="center" indent="1"/>
      <protection locked="0"/>
    </xf>
    <xf numFmtId="49" fontId="11" fillId="5" borderId="30" xfId="3" applyNumberFormat="1" applyFill="1" applyBorder="1" applyAlignment="1" applyProtection="1">
      <alignment horizontal="left" vertical="center" indent="1"/>
      <protection locked="0"/>
    </xf>
    <xf numFmtId="0" fontId="3" fillId="3" borderId="28" xfId="0" applyFont="1" applyFill="1" applyBorder="1" applyAlignment="1" applyProtection="1">
      <alignment horizontal="center" vertical="center"/>
    </xf>
    <xf numFmtId="0" fontId="3" fillId="0" borderId="28" xfId="0" applyFont="1" applyBorder="1" applyAlignment="1" applyProtection="1">
      <alignment horizontal="center" vertical="center"/>
    </xf>
    <xf numFmtId="0" fontId="3" fillId="0" borderId="17" xfId="0" applyFont="1" applyBorder="1" applyAlignment="1" applyProtection="1">
      <alignment horizontal="justify" vertical="center" wrapText="1"/>
    </xf>
    <xf numFmtId="0" fontId="2" fillId="0" borderId="29" xfId="0" applyFont="1" applyBorder="1" applyAlignment="1" applyProtection="1">
      <alignment vertical="top" wrapText="1"/>
    </xf>
    <xf numFmtId="0" fontId="2" fillId="0" borderId="3" xfId="0" applyFont="1" applyBorder="1" applyAlignment="1" applyProtection="1">
      <alignment vertical="top"/>
    </xf>
    <xf numFmtId="0" fontId="2" fillId="0" borderId="1" xfId="0" applyFont="1" applyBorder="1" applyAlignment="1" applyProtection="1">
      <alignment vertical="top" wrapText="1"/>
    </xf>
    <xf numFmtId="0" fontId="2" fillId="0" borderId="3" xfId="0" applyFont="1" applyBorder="1" applyAlignment="1" applyProtection="1">
      <alignment vertical="top" wrapText="1"/>
    </xf>
    <xf numFmtId="0" fontId="2" fillId="5" borderId="21" xfId="0" applyFont="1" applyFill="1" applyBorder="1" applyAlignment="1" applyProtection="1">
      <alignment vertical="top" wrapText="1"/>
      <protection locked="0"/>
    </xf>
    <xf numFmtId="0" fontId="2" fillId="5" borderId="22" xfId="0" applyFont="1" applyFill="1" applyBorder="1" applyAlignment="1" applyProtection="1">
      <alignment vertical="top" wrapText="1"/>
      <protection locked="0"/>
    </xf>
    <xf numFmtId="0" fontId="8" fillId="5" borderId="23" xfId="0" applyFont="1" applyFill="1" applyBorder="1" applyAlignment="1" applyProtection="1">
      <alignment wrapText="1"/>
    </xf>
    <xf numFmtId="0" fontId="2" fillId="5" borderId="30" xfId="0" applyFont="1" applyFill="1" applyBorder="1" applyAlignment="1" applyProtection="1">
      <alignment wrapText="1"/>
    </xf>
    <xf numFmtId="0" fontId="2" fillId="5" borderId="21" xfId="0" applyFont="1" applyFill="1" applyBorder="1" applyAlignment="1" applyProtection="1">
      <alignment wrapText="1"/>
    </xf>
    <xf numFmtId="43" fontId="7" fillId="9" borderId="4" xfId="4" applyNumberFormat="1" applyFont="1" applyFill="1" applyBorder="1" applyAlignment="1" applyProtection="1">
      <alignment vertical="center"/>
      <protection locked="0"/>
    </xf>
    <xf numFmtId="43" fontId="7" fillId="9" borderId="12" xfId="4" applyNumberFormat="1" applyFont="1" applyFill="1" applyBorder="1" applyAlignment="1" applyProtection="1">
      <alignment vertical="center"/>
      <protection locked="0"/>
    </xf>
    <xf numFmtId="39" fontId="7" fillId="0" borderId="4" xfId="4" applyNumberFormat="1" applyBorder="1" applyAlignment="1" applyProtection="1">
      <alignment vertical="center"/>
    </xf>
    <xf numFmtId="39" fontId="7" fillId="0" borderId="12" xfId="4" applyNumberFormat="1" applyBorder="1" applyAlignment="1" applyProtection="1">
      <alignment vertical="center"/>
    </xf>
    <xf numFmtId="0" fontId="2" fillId="0" borderId="10" xfId="0" applyFont="1" applyBorder="1" applyAlignment="1" applyProtection="1">
      <alignment horizontal="center"/>
    </xf>
    <xf numFmtId="0" fontId="2" fillId="0" borderId="0" xfId="0" applyFont="1" applyBorder="1" applyAlignment="1" applyProtection="1">
      <alignment horizontal="center"/>
    </xf>
    <xf numFmtId="0" fontId="2" fillId="0" borderId="9" xfId="0" applyFont="1" applyBorder="1" applyAlignment="1" applyProtection="1">
      <alignment horizontal="center"/>
    </xf>
    <xf numFmtId="0" fontId="2" fillId="0" borderId="5" xfId="0" applyFont="1" applyBorder="1" applyAlignment="1" applyProtection="1">
      <alignment horizontal="center"/>
    </xf>
    <xf numFmtId="0" fontId="2" fillId="0" borderId="31" xfId="0" applyFont="1" applyBorder="1" applyAlignment="1" applyProtection="1">
      <alignment horizontal="center"/>
    </xf>
    <xf numFmtId="0" fontId="2" fillId="0" borderId="7" xfId="0" applyFont="1" applyBorder="1" applyAlignment="1" applyProtection="1">
      <alignment horizontal="center"/>
    </xf>
    <xf numFmtId="0" fontId="2" fillId="0" borderId="10" xfId="0" applyFont="1" applyBorder="1" applyAlignment="1" applyProtection="1">
      <alignment horizontal="center" wrapText="1"/>
    </xf>
    <xf numFmtId="0" fontId="2" fillId="0" borderId="9" xfId="0" applyFont="1" applyBorder="1" applyAlignment="1" applyProtection="1">
      <alignment horizontal="center" wrapText="1"/>
    </xf>
    <xf numFmtId="0" fontId="2" fillId="0" borderId="5" xfId="0" applyFont="1" applyBorder="1" applyAlignment="1" applyProtection="1">
      <alignment horizontal="center" wrapText="1"/>
    </xf>
    <xf numFmtId="0" fontId="2" fillId="0" borderId="7" xfId="0" applyFont="1" applyBorder="1" applyAlignment="1" applyProtection="1">
      <alignment horizontal="center" wrapText="1"/>
    </xf>
    <xf numFmtId="0" fontId="2" fillId="0" borderId="11" xfId="0" applyFont="1" applyBorder="1" applyAlignment="1" applyProtection="1">
      <alignment horizontal="center" wrapText="1"/>
    </xf>
    <xf numFmtId="0" fontId="2" fillId="0" borderId="8" xfId="0" applyFont="1" applyBorder="1" applyAlignment="1" applyProtection="1">
      <alignment horizontal="center" wrapText="1"/>
    </xf>
    <xf numFmtId="43" fontId="7" fillId="6" borderId="4" xfId="4" applyNumberFormat="1" applyFill="1" applyBorder="1" applyAlignment="1" applyProtection="1">
      <alignment vertical="center"/>
      <protection locked="0"/>
    </xf>
    <xf numFmtId="43" fontId="7" fillId="6" borderId="12" xfId="4" applyNumberFormat="1" applyFill="1" applyBorder="1" applyAlignment="1" applyProtection="1">
      <alignment vertical="center"/>
      <protection locked="0"/>
    </xf>
    <xf numFmtId="43" fontId="7" fillId="5" borderId="4" xfId="4" applyNumberFormat="1" applyFill="1" applyBorder="1" applyAlignment="1" applyProtection="1">
      <alignment vertical="center"/>
      <protection locked="0"/>
    </xf>
    <xf numFmtId="43" fontId="7" fillId="5" borderId="12" xfId="4" applyNumberFormat="1" applyFill="1" applyBorder="1" applyAlignment="1" applyProtection="1">
      <alignment vertical="center"/>
      <protection locked="0"/>
    </xf>
    <xf numFmtId="43" fontId="7" fillId="0" borderId="4" xfId="4" applyNumberFormat="1" applyBorder="1" applyAlignment="1" applyProtection="1">
      <alignment vertical="center"/>
      <protection locked="0"/>
    </xf>
    <xf numFmtId="43" fontId="7" fillId="0" borderId="12" xfId="4" applyNumberFormat="1" applyBorder="1" applyAlignment="1" applyProtection="1">
      <alignment vertical="center"/>
      <protection locked="0"/>
    </xf>
    <xf numFmtId="0" fontId="7" fillId="0" borderId="25" xfId="4" applyBorder="1" applyAlignment="1" applyProtection="1">
      <alignment horizontal="left" vertical="center"/>
    </xf>
    <xf numFmtId="0" fontId="7" fillId="0" borderId="26" xfId="4" applyBorder="1" applyAlignment="1" applyProtection="1">
      <alignment horizontal="left" vertical="center"/>
    </xf>
    <xf numFmtId="0" fontId="7" fillId="0" borderId="13" xfId="4" applyBorder="1" applyAlignment="1" applyProtection="1">
      <alignment horizontal="left" vertical="center"/>
    </xf>
    <xf numFmtId="43" fontId="7" fillId="0" borderId="25" xfId="4" applyNumberFormat="1" applyBorder="1" applyAlignment="1" applyProtection="1">
      <alignment vertical="center"/>
    </xf>
    <xf numFmtId="43" fontId="7" fillId="0" borderId="13" xfId="4" applyNumberFormat="1" applyBorder="1" applyAlignment="1" applyProtection="1">
      <alignment vertical="center"/>
    </xf>
    <xf numFmtId="0" fontId="3" fillId="0" borderId="27" xfId="0" applyFont="1" applyFill="1" applyBorder="1" applyAlignment="1" applyProtection="1">
      <alignment horizontal="right" vertical="center"/>
    </xf>
    <xf numFmtId="0" fontId="3" fillId="0" borderId="24" xfId="0" applyFont="1" applyFill="1" applyBorder="1" applyAlignment="1" applyProtection="1">
      <alignment horizontal="right" vertical="center"/>
    </xf>
    <xf numFmtId="44" fontId="6" fillId="0" borderId="32" xfId="1" applyFont="1" applyBorder="1" applyAlignment="1" applyProtection="1">
      <alignment vertical="center"/>
    </xf>
    <xf numFmtId="44" fontId="6" fillId="0" borderId="24" xfId="1" applyFont="1" applyBorder="1" applyAlignment="1" applyProtection="1">
      <alignment vertical="center"/>
    </xf>
    <xf numFmtId="44" fontId="6" fillId="0" borderId="15" xfId="1" applyFont="1" applyBorder="1" applyAlignment="1" applyProtection="1">
      <alignment vertical="center"/>
    </xf>
    <xf numFmtId="44" fontId="2" fillId="2" borderId="10" xfId="1" applyFont="1" applyFill="1" applyBorder="1" applyAlignment="1" applyProtection="1">
      <alignment vertical="center"/>
    </xf>
    <xf numFmtId="44" fontId="2" fillId="2" borderId="0" xfId="1" applyFont="1" applyFill="1" applyBorder="1" applyAlignment="1" applyProtection="1">
      <alignment vertical="center"/>
    </xf>
    <xf numFmtId="44" fontId="2" fillId="2" borderId="9" xfId="1" applyFont="1" applyFill="1" applyBorder="1" applyAlignment="1" applyProtection="1">
      <alignment vertical="center"/>
    </xf>
    <xf numFmtId="0" fontId="7" fillId="2" borderId="23" xfId="1" applyNumberFormat="1" applyFont="1" applyFill="1" applyBorder="1" applyAlignment="1" applyProtection="1">
      <alignment vertical="center"/>
    </xf>
    <xf numFmtId="0" fontId="7" fillId="2" borderId="30" xfId="1" applyNumberFormat="1" applyFont="1" applyFill="1" applyBorder="1" applyAlignment="1" applyProtection="1">
      <alignment vertical="center"/>
    </xf>
    <xf numFmtId="0" fontId="7" fillId="2" borderId="21" xfId="1" applyNumberFormat="1" applyFont="1" applyFill="1" applyBorder="1" applyAlignment="1" applyProtection="1">
      <alignment vertical="center"/>
    </xf>
    <xf numFmtId="44" fontId="2" fillId="2" borderId="23" xfId="1" applyFont="1" applyFill="1" applyBorder="1" applyAlignment="1" applyProtection="1">
      <alignment vertical="center"/>
    </xf>
    <xf numFmtId="44" fontId="2" fillId="2" borderId="30" xfId="1" applyFont="1" applyFill="1" applyBorder="1" applyAlignment="1" applyProtection="1">
      <alignment vertical="center"/>
    </xf>
    <xf numFmtId="0" fontId="2" fillId="0" borderId="18" xfId="0" applyFont="1" applyBorder="1" applyAlignment="1" applyProtection="1">
      <alignment horizontal="center" vertical="center"/>
    </xf>
    <xf numFmtId="0" fontId="2" fillId="0" borderId="33" xfId="0" applyFont="1" applyBorder="1" applyAlignment="1" applyProtection="1">
      <alignment horizontal="center" vertical="center"/>
    </xf>
    <xf numFmtId="0" fontId="14" fillId="0" borderId="32" xfId="0" applyFont="1" applyBorder="1" applyAlignment="1" applyProtection="1">
      <alignment horizontal="left" vertical="center" wrapText="1"/>
    </xf>
    <xf numFmtId="0" fontId="14" fillId="0" borderId="18" xfId="0" applyFont="1" applyBorder="1" applyAlignment="1" applyProtection="1">
      <alignment horizontal="left" vertical="center" wrapText="1"/>
    </xf>
    <xf numFmtId="0" fontId="14" fillId="0" borderId="33" xfId="0" applyFont="1" applyBorder="1" applyAlignment="1" applyProtection="1">
      <alignment horizontal="left" vertical="center" wrapText="1"/>
    </xf>
    <xf numFmtId="0" fontId="2" fillId="0" borderId="34"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3" fillId="0" borderId="32"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2" fillId="0" borderId="10"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9" xfId="0" applyFont="1" applyBorder="1" applyAlignment="1" applyProtection="1">
      <alignment horizontal="left" vertical="center" wrapText="1"/>
    </xf>
  </cellXfs>
  <cellStyles count="5">
    <cellStyle name="Currency" xfId="1" builtinId="4"/>
    <cellStyle name="Followed Hyperlink" xfId="2" builtinId="9" customBuiltin="1"/>
    <cellStyle name="Hyperlink" xfId="3" builtinId="8" customBuiltin="1"/>
    <cellStyle name="Input" xfId="4" builtinId="20" customBuiltin="1"/>
    <cellStyle name="Normal" xfId="0" builtinId="0"/>
  </cellStyles>
  <dxfs count="18">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1"/>
        <color rgb="FF000000"/>
        <name val="Calibri"/>
        <family val="2"/>
        <scheme val="none"/>
      </font>
      <fill>
        <patternFill patternType="solid">
          <fgColor theme="4" tint="0.59999389629810485"/>
          <bgColor theme="4" tint="0.59999389629810485"/>
        </patternFill>
      </fill>
      <alignment horizontal="general" vertical="bottom" textRotation="0" wrapText="1" indent="0" justifyLastLine="0" shrinkToFit="0" readingOrder="0"/>
      <border diagonalUp="0" diagonalDown="0">
        <left/>
        <right/>
        <top style="medium">
          <color rgb="FFCCCCCC"/>
        </top>
        <bottom style="medium">
          <color rgb="FFCCCCCC"/>
        </bottom>
        <vertical/>
        <horizontal/>
      </border>
    </dxf>
    <dxf>
      <border outline="0">
        <top style="medium">
          <color rgb="FFCCCCCC"/>
        </top>
        <bottom style="medium">
          <color rgb="FFCCCCCC"/>
        </bottom>
      </border>
    </dxf>
    <dxf>
      <font>
        <b val="0"/>
        <i val="0"/>
        <strike val="0"/>
        <condense val="0"/>
        <extend val="0"/>
        <outline val="0"/>
        <shadow val="0"/>
        <u val="none"/>
        <vertAlign val="baseline"/>
        <sz val="11"/>
        <color rgb="FF000000"/>
        <name val="Calibri"/>
        <family val="2"/>
        <scheme val="none"/>
      </font>
      <fill>
        <patternFill patternType="solid">
          <fgColor theme="4" tint="0.59999389629810485"/>
          <bgColor theme="4" tint="0.59999389629810485"/>
        </patternFill>
      </fill>
      <alignment horizontal="general" vertical="bottom" textRotation="0" wrapText="1" indent="0" justifyLastLine="0" shrinkToFit="0" readingOrder="0"/>
    </dxf>
    <dxf>
      <border outline="0">
        <bottom style="medium">
          <color rgb="FFCCCCCC"/>
        </bottom>
      </border>
    </dxf>
    <dxf>
      <font>
        <b val="0"/>
        <i val="0"/>
        <strike val="0"/>
        <condense val="0"/>
        <extend val="0"/>
        <outline val="0"/>
        <shadow val="0"/>
        <u val="none"/>
        <vertAlign val="baseline"/>
        <sz val="11"/>
        <color rgb="FF000000"/>
        <name val="Calibri"/>
        <family val="2"/>
        <scheme val="none"/>
      </font>
      <fill>
        <patternFill patternType="solid">
          <fgColor theme="4" tint="0.59999389629810485"/>
          <bgColor theme="4" tint="0.59999389629810485"/>
        </patternFill>
      </fill>
      <alignment horizontal="general" vertical="bottom" textRotation="0" wrapText="1" indent="0" justifyLastLine="0" shrinkToFit="0" readingOrder="0"/>
    </dxf>
    <dxf>
      <font>
        <b val="0"/>
        <i val="0"/>
        <strike val="0"/>
        <condense val="0"/>
        <extend val="0"/>
        <outline val="0"/>
        <shadow val="0"/>
        <u val="none"/>
        <vertAlign val="baseline"/>
        <sz val="11"/>
        <color rgb="FF000000"/>
        <name val="Calibri"/>
        <family val="2"/>
        <scheme val="none"/>
      </font>
      <alignment horizontal="general" vertical="bottom" textRotation="0" wrapText="1" indent="0" justifyLastLine="0" shrinkToFit="0" readingOrder="0"/>
      <border diagonalUp="0" diagonalDown="0">
        <left style="medium">
          <color rgb="FFCCCCCC"/>
        </left>
        <right style="medium">
          <color rgb="FFCCCCCC"/>
        </right>
        <top style="medium">
          <color rgb="FFCCCCCC"/>
        </top>
        <bottom style="medium">
          <color rgb="FFCCCCCC"/>
        </bottom>
        <vertical/>
        <horizontal/>
      </border>
    </dxf>
    <dxf>
      <font>
        <b val="0"/>
        <i val="0"/>
        <strike val="0"/>
        <condense val="0"/>
        <extend val="0"/>
        <outline val="0"/>
        <shadow val="0"/>
        <u val="none"/>
        <vertAlign val="baseline"/>
        <sz val="11"/>
        <color rgb="FF000000"/>
        <name val="Calibri"/>
        <family val="2"/>
        <scheme val="none"/>
      </font>
      <alignment horizontal="general" vertical="bottom" textRotation="0" wrapText="1" indent="0" justifyLastLine="0" shrinkToFit="0" readingOrder="0"/>
      <border diagonalUp="0" diagonalDown="0">
        <left style="medium">
          <color rgb="FFCCCCCC"/>
        </left>
        <right style="medium">
          <color rgb="FFCCCCCC"/>
        </right>
        <top style="medium">
          <color rgb="FFCCCCCC"/>
        </top>
        <bottom style="medium">
          <color rgb="FFCCCCCC"/>
        </bottom>
        <vertical/>
        <horizontal/>
      </border>
    </dxf>
    <dxf>
      <font>
        <b val="0"/>
        <i val="0"/>
        <strike val="0"/>
        <condense val="0"/>
        <extend val="0"/>
        <outline val="0"/>
        <shadow val="0"/>
        <u val="none"/>
        <vertAlign val="baseline"/>
        <sz val="11"/>
        <color rgb="FF000000"/>
        <name val="Calibri"/>
        <family val="2"/>
        <scheme val="none"/>
      </font>
      <numFmt numFmtId="12" formatCode="&quot;$&quot;#,##0.00_);[Red]\(&quot;$&quot;#,##0.00\)"/>
      <alignment horizontal="right" vertical="bottom" textRotation="0" wrapText="1" indent="0" justifyLastLine="0" shrinkToFit="0" readingOrder="0"/>
      <border diagonalUp="0" diagonalDown="0">
        <left style="medium">
          <color rgb="FFCCCCCC"/>
        </left>
        <right/>
        <top style="medium">
          <color rgb="FFCCCCCC"/>
        </top>
        <bottom style="medium">
          <color rgb="FFCCCCCC"/>
        </bottom>
        <vertical/>
        <horizontal/>
      </border>
    </dxf>
    <dxf>
      <font>
        <b val="0"/>
        <i val="0"/>
        <strike val="0"/>
        <condense val="0"/>
        <extend val="0"/>
        <outline val="0"/>
        <shadow val="0"/>
        <u val="none"/>
        <vertAlign val="baseline"/>
        <sz val="11"/>
        <color rgb="FF000000"/>
        <name val="Calibri"/>
        <family val="2"/>
        <scheme val="none"/>
      </font>
      <alignment horizontal="general" vertical="bottom" textRotation="0" wrapText="1" indent="0" justifyLastLine="0" shrinkToFit="0" readingOrder="0"/>
      <border diagonalUp="0" diagonalDown="0">
        <left style="medium">
          <color rgb="FFCCCCCC"/>
        </left>
        <right style="medium">
          <color rgb="FFCCCCCC"/>
        </right>
        <top style="medium">
          <color rgb="FFCCCCCC"/>
        </top>
        <bottom style="medium">
          <color rgb="FFCCCCCC"/>
        </bottom>
        <vertical/>
        <horizontal/>
      </border>
    </dxf>
    <dxf>
      <font>
        <b val="0"/>
        <i val="0"/>
        <strike val="0"/>
        <condense val="0"/>
        <extend val="0"/>
        <outline val="0"/>
        <shadow val="0"/>
        <u val="none"/>
        <vertAlign val="baseline"/>
        <sz val="11"/>
        <color rgb="FF000000"/>
        <name val="Calibri"/>
        <family val="2"/>
        <scheme val="none"/>
      </font>
      <alignment horizontal="general" vertical="bottom" textRotation="0" wrapText="1" indent="0" justifyLastLine="0" shrinkToFit="0" readingOrder="0"/>
      <border diagonalUp="0" diagonalDown="0">
        <left/>
        <right style="medium">
          <color rgb="FFCCCCCC"/>
        </right>
        <top style="medium">
          <color rgb="FFCCCCCC"/>
        </top>
        <bottom style="medium">
          <color rgb="FFCCCCCC"/>
        </bottom>
        <vertical/>
        <horizontal/>
      </border>
    </dxf>
    <dxf>
      <border outline="0">
        <top style="medium">
          <color rgb="FFCCCCCC"/>
        </top>
      </border>
    </dxf>
    <dxf>
      <border outline="0">
        <left style="medium">
          <color rgb="FFCCCCCC"/>
        </left>
        <right style="medium">
          <color rgb="FFCCCCCC"/>
        </right>
        <top style="medium">
          <color rgb="FFCCCCCC"/>
        </top>
      </border>
    </dxf>
    <dxf>
      <font>
        <b val="0"/>
        <i val="0"/>
        <strike val="0"/>
        <condense val="0"/>
        <extend val="0"/>
        <outline val="0"/>
        <shadow val="0"/>
        <u val="none"/>
        <vertAlign val="baseline"/>
        <sz val="11"/>
        <color rgb="FF000000"/>
        <name val="Calibri"/>
        <family val="2"/>
        <scheme val="none"/>
      </font>
      <alignment horizontal="general" vertical="bottom" textRotation="0" wrapText="1" indent="0" justifyLastLine="0" shrinkToFit="0" readingOrder="0"/>
    </dxf>
    <dxf>
      <border outline="0">
        <bottom style="medium">
          <color rgb="FFCCCCCC"/>
        </bottom>
      </border>
    </dxf>
    <dxf>
      <font>
        <b val="0"/>
        <i val="0"/>
        <strike val="0"/>
        <condense val="0"/>
        <extend val="0"/>
        <outline val="0"/>
        <shadow val="0"/>
        <u val="none"/>
        <vertAlign val="baseline"/>
        <sz val="11"/>
        <color rgb="FF000000"/>
        <name val="Calibri"/>
        <family val="2"/>
        <scheme val="none"/>
      </font>
      <alignment horizontal="general" vertical="bottom" textRotation="0" wrapText="1" indent="0" justifyLastLine="0" shrinkToFit="0" readingOrder="0"/>
      <border diagonalUp="0" diagonalDown="0" outline="0">
        <left style="medium">
          <color rgb="FFCCCCCC"/>
        </left>
        <right style="medium">
          <color rgb="FFCCCCCC"/>
        </right>
        <top/>
        <bottom/>
      </border>
    </dxf>
  </dxfs>
  <tableStyles count="1" defaultTableStyle="TableStyleMedium9" defaultPivotStyle="PivotStyleLight16">
    <tableStyle name="Table Style 1" pivot="0" count="0" xr9:uid="{00000000-0011-0000-FFFF-FFFF0000000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19050</xdr:rowOff>
    </xdr:from>
    <xdr:to>
      <xdr:col>1</xdr:col>
      <xdr:colOff>76200</xdr:colOff>
      <xdr:row>1</xdr:row>
      <xdr:rowOff>19050</xdr:rowOff>
    </xdr:to>
    <xdr:pic>
      <xdr:nvPicPr>
        <xdr:cNvPr id="2" name="Picture 2">
          <a:extLst>
            <a:ext uri="{FF2B5EF4-FFF2-40B4-BE49-F238E27FC236}">
              <a16:creationId xmlns:a16="http://schemas.microsoft.com/office/drawing/2014/main" id="{36E67637-E56E-4F49-8B0E-6D8C7CC0EE3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6858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9525</xdr:rowOff>
    </xdr:from>
    <xdr:to>
      <xdr:col>0</xdr:col>
      <xdr:colOff>847725</xdr:colOff>
      <xdr:row>4</xdr:row>
      <xdr:rowOff>221818</xdr:rowOff>
    </xdr:to>
    <xdr:pic>
      <xdr:nvPicPr>
        <xdr:cNvPr id="9" name="Picture 8">
          <a:extLst>
            <a:ext uri="{FF2B5EF4-FFF2-40B4-BE49-F238E27FC236}">
              <a16:creationId xmlns:a16="http://schemas.microsoft.com/office/drawing/2014/main" id="{09F6167B-0E80-4240-986A-1493369EC38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525"/>
          <a:ext cx="847725" cy="736168"/>
        </a:xfrm>
        <a:prstGeom prst="rect">
          <a:avLst/>
        </a:prstGeom>
        <a:noFill/>
      </xdr:spPr>
    </xdr:pic>
    <xdr:clientData/>
  </xdr:twoCellAnchor>
  <xdr:twoCellAnchor editAs="oneCell">
    <xdr:from>
      <xdr:col>0</xdr:col>
      <xdr:colOff>962025</xdr:colOff>
      <xdr:row>0</xdr:row>
      <xdr:rowOff>9525</xdr:rowOff>
    </xdr:from>
    <xdr:to>
      <xdr:col>2</xdr:col>
      <xdr:colOff>53400</xdr:colOff>
      <xdr:row>2</xdr:row>
      <xdr:rowOff>19049</xdr:rowOff>
    </xdr:to>
    <xdr:pic>
      <xdr:nvPicPr>
        <xdr:cNvPr id="10" name="Picture 9">
          <a:extLst>
            <a:ext uri="{FF2B5EF4-FFF2-40B4-BE49-F238E27FC236}">
              <a16:creationId xmlns:a16="http://schemas.microsoft.com/office/drawing/2014/main" id="{F2C17D52-DF19-46A6-B7D2-F00625CFBA57}"/>
            </a:ext>
          </a:extLst>
        </xdr:cNvPr>
        <xdr:cNvPicPr>
          <a:picLocks noChangeAspect="1"/>
        </xdr:cNvPicPr>
      </xdr:nvPicPr>
      <xdr:blipFill>
        <a:blip xmlns:r="http://schemas.openxmlformats.org/officeDocument/2006/relationships" r:embed="rId3" cstate="print">
          <a:grayscl/>
          <a:extLst>
            <a:ext uri="{28A0092B-C50C-407E-A947-70E740481C1C}">
              <a14:useLocalDpi xmlns:a14="http://schemas.microsoft.com/office/drawing/2010/main" val="0"/>
            </a:ext>
          </a:extLst>
        </a:blip>
        <a:srcRect/>
        <a:stretch>
          <a:fillRect/>
        </a:stretch>
      </xdr:blipFill>
      <xdr:spPr bwMode="auto">
        <a:xfrm>
          <a:off x="962025" y="9525"/>
          <a:ext cx="1329750" cy="209549"/>
        </a:xfrm>
        <a:prstGeom prst="rect">
          <a:avLst/>
        </a:prstGeom>
        <a:noFill/>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E106" totalsRowShown="0" headerRowDxfId="17" dataDxfId="15" headerRowBorderDxfId="16" tableBorderDxfId="14" totalsRowBorderDxfId="13">
  <autoFilter ref="A1:E106" xr:uid="{00000000-0009-0000-0100-000001000000}"/>
  <sortState xmlns:xlrd2="http://schemas.microsoft.com/office/spreadsheetml/2017/richdata2" ref="A2:E106">
    <sortCondition ref="B1:B106"/>
  </sortState>
  <tableColumns count="5">
    <tableColumn id="1" xr3:uid="{00000000-0010-0000-0000-000001000000}" name="Column1" dataDxfId="12"/>
    <tableColumn id="2" xr3:uid="{00000000-0010-0000-0000-000002000000}" name="Column2" dataDxfId="11"/>
    <tableColumn id="5" xr3:uid="{00000000-0010-0000-0000-000005000000}" name="Column5" dataDxfId="10"/>
    <tableColumn id="3" xr3:uid="{00000000-0010-0000-0000-000003000000}" name="Column3" dataDxfId="9"/>
    <tableColumn id="4" xr3:uid="{00000000-0010-0000-0000-000004000000}" name="Column4" dataDxfId="8"/>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1000000}" name="Table6" displayName="Table6" ref="G2:G28" totalsRowShown="0" headerRowDxfId="7" dataDxfId="5" headerRowBorderDxfId="6" tableBorderDxfId="4">
  <autoFilter ref="G2:G28" xr:uid="{00000000-0009-0000-0100-000006000000}"/>
  <tableColumns count="1">
    <tableColumn id="1" xr3:uid="{00000000-0010-0000-0100-000001000000}" name="Bayfield Carnegie Public Library" dataDxfId="3"/>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2000000}" name="Table9" displayName="Table9" ref="C3:C30" totalsRowShown="0">
  <autoFilter ref="C3:C30" xr:uid="{00000000-0009-0000-0100-000009000000}"/>
  <tableColumns count="1">
    <tableColumn id="1" xr3:uid="{00000000-0010-0000-0200-000001000000}" name="NWLS"/>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3000000}" name="Table12" displayName="Table12" ref="E3:E28" totalsRowShown="0">
  <autoFilter ref="E3:E28" xr:uid="{00000000-0009-0000-0100-00000C000000}"/>
  <tableColumns count="1">
    <tableColumn id="1" xr3:uid="{00000000-0010-0000-0300-000001000000}" name="WVLS"/>
  </tableColumns>
  <tableStyleInfo name="TableStyleLight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4000000}" name="Table13" displayName="Table13" ref="G3:G56" totalsRowShown="0">
  <autoFilter ref="G3:G56" xr:uid="{00000000-0009-0000-0100-00000D000000}"/>
  <tableColumns count="1">
    <tableColumn id="1" xr3:uid="{00000000-0010-0000-0400-000001000000}" name="IFLS"/>
  </tableColumns>
  <tableStyleInfo name="TableStyleLight4"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5000000}" name="Table14" displayName="Table14" ref="A3:A6" totalsRowShown="0" headerRowDxfId="2" dataDxfId="1">
  <autoFilter ref="A3:A6" xr:uid="{00000000-0009-0000-0100-00000E000000}"/>
  <tableColumns count="1">
    <tableColumn id="1" xr3:uid="{00000000-0010-0000-0500-000001000000}" name="Systems" dataDxfId="0"/>
  </tableColumns>
  <tableStyleInfo name="TableStyleLight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leanwi.org/grants/cares2020/"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table" Target="../tables/table3.xml"/><Relationship Id="rId4"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2"/>
  <sheetViews>
    <sheetView tabSelected="1" workbookViewId="0">
      <selection activeCell="B7" sqref="B7:H7"/>
    </sheetView>
  </sheetViews>
  <sheetFormatPr defaultColWidth="5.85546875" defaultRowHeight="12.75" x14ac:dyDescent="0.2"/>
  <cols>
    <col min="1" max="1" width="16.42578125" style="42" customWidth="1"/>
    <col min="2" max="2" width="17.140625" style="42" customWidth="1"/>
    <col min="3" max="3" width="19.5703125" style="42" customWidth="1"/>
    <col min="4" max="4" width="4.5703125" style="42" customWidth="1"/>
    <col min="5" max="5" width="15" style="42" customWidth="1"/>
    <col min="6" max="6" width="3" style="42" customWidth="1"/>
    <col min="7" max="7" width="14.5703125" style="42" customWidth="1"/>
    <col min="8" max="8" width="4.85546875" style="42" customWidth="1"/>
    <col min="9" max="9" width="18.140625" style="42" customWidth="1"/>
    <col min="10" max="10" width="17.28515625" style="42" customWidth="1"/>
    <col min="11" max="11" width="5.85546875" style="42"/>
    <col min="12" max="12" width="3.7109375" style="42" customWidth="1"/>
    <col min="13" max="16384" width="5.85546875" style="42"/>
  </cols>
  <sheetData>
    <row r="1" spans="1:16" ht="3" customHeight="1" x14ac:dyDescent="0.2"/>
    <row r="2" spans="1:16" ht="12.75" customHeight="1" x14ac:dyDescent="0.2">
      <c r="A2" s="68" t="s">
        <v>267</v>
      </c>
      <c r="B2" s="68"/>
      <c r="C2" s="68"/>
      <c r="D2" s="68"/>
      <c r="E2" s="68"/>
      <c r="F2" s="68"/>
      <c r="G2" s="69" t="s">
        <v>29</v>
      </c>
      <c r="H2" s="70" t="s">
        <v>261</v>
      </c>
      <c r="I2" s="70"/>
      <c r="J2" s="70"/>
    </row>
    <row r="3" spans="1:16" x14ac:dyDescent="0.2">
      <c r="A3" s="68"/>
      <c r="B3" s="68"/>
      <c r="C3" s="68"/>
      <c r="D3" s="68"/>
      <c r="E3" s="68"/>
      <c r="F3" s="68"/>
      <c r="G3" s="69"/>
      <c r="H3" s="70"/>
      <c r="I3" s="70"/>
      <c r="J3" s="70"/>
    </row>
    <row r="4" spans="1:16" x14ac:dyDescent="0.2">
      <c r="A4" s="68"/>
      <c r="B4" s="68"/>
      <c r="C4" s="68"/>
      <c r="D4" s="68"/>
      <c r="E4" s="68"/>
      <c r="F4" s="68"/>
      <c r="G4" s="69"/>
      <c r="H4" s="70"/>
      <c r="I4" s="70"/>
      <c r="J4" s="70"/>
    </row>
    <row r="5" spans="1:16" ht="19.899999999999999" customHeight="1" thickBot="1" x14ac:dyDescent="0.25">
      <c r="A5" s="71" t="s">
        <v>15</v>
      </c>
      <c r="B5" s="71"/>
      <c r="C5" s="72" t="s">
        <v>262</v>
      </c>
      <c r="D5" s="73"/>
      <c r="E5" s="73"/>
      <c r="F5" s="73"/>
      <c r="G5" s="69"/>
      <c r="H5" s="70"/>
      <c r="I5" s="70"/>
      <c r="J5" s="70"/>
    </row>
    <row r="6" spans="1:16" ht="12.75" customHeight="1" thickTop="1" x14ac:dyDescent="0.2">
      <c r="A6" s="19" t="s">
        <v>30</v>
      </c>
      <c r="B6" s="62" t="s">
        <v>18</v>
      </c>
      <c r="C6" s="63"/>
      <c r="D6" s="63"/>
      <c r="E6" s="63"/>
      <c r="F6" s="63"/>
      <c r="G6" s="63"/>
      <c r="H6" s="64"/>
      <c r="I6" s="20" t="s">
        <v>6</v>
      </c>
      <c r="J6" s="20"/>
      <c r="K6" s="43"/>
      <c r="L6" s="43"/>
      <c r="M6" s="43"/>
      <c r="N6" s="43"/>
      <c r="O6" s="43"/>
      <c r="P6" s="43"/>
    </row>
    <row r="7" spans="1:16" ht="17.45" customHeight="1" x14ac:dyDescent="0.2">
      <c r="A7" s="36"/>
      <c r="B7" s="74"/>
      <c r="C7" s="74"/>
      <c r="D7" s="74"/>
      <c r="E7" s="74"/>
      <c r="F7" s="74"/>
      <c r="G7" s="74"/>
      <c r="H7" s="74"/>
      <c r="I7" s="44" t="s">
        <v>28</v>
      </c>
      <c r="J7" s="45"/>
      <c r="K7" s="43"/>
      <c r="L7" s="43"/>
      <c r="M7" s="43"/>
      <c r="N7" s="43"/>
      <c r="O7" s="43"/>
      <c r="P7" s="43"/>
    </row>
    <row r="8" spans="1:16" ht="12" customHeight="1" x14ac:dyDescent="0.2">
      <c r="A8" s="3" t="s">
        <v>5</v>
      </c>
      <c r="B8" s="75" t="s">
        <v>7</v>
      </c>
      <c r="C8" s="76"/>
      <c r="D8" s="76"/>
      <c r="E8" s="76"/>
      <c r="F8" s="76"/>
      <c r="G8" s="76"/>
      <c r="H8" s="76"/>
      <c r="I8" s="2"/>
      <c r="J8" s="1"/>
      <c r="K8" s="43"/>
      <c r="L8" s="43"/>
      <c r="M8" s="43"/>
      <c r="N8" s="43"/>
      <c r="O8" s="43"/>
      <c r="P8" s="43"/>
    </row>
    <row r="9" spans="1:16" ht="17.45" customHeight="1" x14ac:dyDescent="0.2">
      <c r="A9" s="46" t="s">
        <v>31</v>
      </c>
      <c r="B9" s="77" t="s">
        <v>32</v>
      </c>
      <c r="C9" s="78"/>
      <c r="D9" s="78"/>
      <c r="E9" s="78"/>
      <c r="F9" s="78"/>
      <c r="G9" s="78"/>
      <c r="H9" s="79"/>
      <c r="I9" s="47"/>
      <c r="J9" s="48"/>
      <c r="K9" s="43"/>
      <c r="L9" s="43"/>
      <c r="M9" s="43"/>
      <c r="N9" s="43"/>
      <c r="O9" s="43"/>
      <c r="P9" s="43"/>
    </row>
    <row r="10" spans="1:16" ht="12" customHeight="1" x14ac:dyDescent="0.2">
      <c r="A10" s="80" t="s">
        <v>8</v>
      </c>
      <c r="B10" s="76"/>
      <c r="C10" s="76"/>
      <c r="D10" s="81" t="s">
        <v>9</v>
      </c>
      <c r="E10" s="82"/>
      <c r="F10" s="83"/>
      <c r="G10" s="84" t="s">
        <v>17</v>
      </c>
      <c r="H10" s="85"/>
      <c r="I10" s="85"/>
      <c r="J10" s="85"/>
      <c r="K10" s="43"/>
      <c r="L10" s="43"/>
      <c r="M10" s="43"/>
      <c r="N10" s="43"/>
      <c r="O10" s="43"/>
      <c r="P10" s="43"/>
    </row>
    <row r="11" spans="1:16" ht="17.45" customHeight="1" thickBot="1" x14ac:dyDescent="0.25">
      <c r="A11" s="86"/>
      <c r="B11" s="87"/>
      <c r="C11" s="87"/>
      <c r="D11" s="88"/>
      <c r="E11" s="88"/>
      <c r="F11" s="88"/>
      <c r="G11" s="89"/>
      <c r="H11" s="90"/>
      <c r="I11" s="90"/>
      <c r="J11" s="90"/>
      <c r="K11" s="43"/>
      <c r="L11" s="43"/>
      <c r="M11" s="43"/>
      <c r="N11" s="43"/>
      <c r="O11" s="43"/>
      <c r="P11" s="43"/>
    </row>
    <row r="12" spans="1:16" ht="17.25" customHeight="1" thickTop="1" x14ac:dyDescent="0.2">
      <c r="A12" s="91"/>
      <c r="B12" s="91"/>
      <c r="C12" s="91"/>
      <c r="D12" s="92" t="s">
        <v>4</v>
      </c>
      <c r="E12" s="92"/>
      <c r="F12" s="92"/>
      <c r="G12" s="91"/>
      <c r="H12" s="91"/>
      <c r="I12" s="91"/>
      <c r="J12" s="91"/>
    </row>
    <row r="13" spans="1:16" ht="45" customHeight="1" x14ac:dyDescent="0.2">
      <c r="A13" s="93" t="s">
        <v>26</v>
      </c>
      <c r="B13" s="93"/>
      <c r="C13" s="93"/>
      <c r="D13" s="93"/>
      <c r="E13" s="93"/>
      <c r="F13" s="93"/>
      <c r="G13" s="93"/>
      <c r="H13" s="93"/>
      <c r="I13" s="93"/>
      <c r="J13" s="93"/>
    </row>
    <row r="14" spans="1:16" ht="23.45" customHeight="1" x14ac:dyDescent="0.2">
      <c r="A14" s="94" t="s">
        <v>33</v>
      </c>
      <c r="B14" s="95"/>
      <c r="C14" s="96" t="s">
        <v>34</v>
      </c>
      <c r="D14" s="94"/>
      <c r="E14" s="94"/>
      <c r="F14" s="97"/>
      <c r="G14" s="96" t="s">
        <v>35</v>
      </c>
      <c r="H14" s="94"/>
      <c r="I14" s="97"/>
      <c r="J14" s="21" t="s">
        <v>13</v>
      </c>
    </row>
    <row r="15" spans="1:16" ht="12.6" customHeight="1" thickBot="1" x14ac:dyDescent="0.25">
      <c r="A15" s="98"/>
      <c r="B15" s="99"/>
      <c r="C15" s="99"/>
      <c r="D15" s="99"/>
      <c r="E15" s="99"/>
      <c r="F15" s="99"/>
      <c r="G15" s="100" t="s">
        <v>16</v>
      </c>
      <c r="H15" s="101"/>
      <c r="I15" s="102"/>
      <c r="J15" s="37"/>
    </row>
    <row r="16" spans="1:16" ht="17.25" customHeight="1" thickTop="1" x14ac:dyDescent="0.2">
      <c r="A16" s="91"/>
      <c r="B16" s="91"/>
      <c r="C16" s="91"/>
      <c r="D16" s="92" t="s">
        <v>3</v>
      </c>
      <c r="E16" s="92"/>
      <c r="F16" s="92"/>
      <c r="G16" s="91"/>
      <c r="H16" s="91"/>
      <c r="I16" s="91"/>
      <c r="J16" s="91"/>
    </row>
    <row r="17" spans="1:16" ht="10.9" customHeight="1" x14ac:dyDescent="0.2">
      <c r="A17" s="9"/>
      <c r="B17" s="107" t="s">
        <v>1</v>
      </c>
      <c r="C17" s="108"/>
      <c r="D17" s="109"/>
      <c r="E17" s="107" t="s">
        <v>258</v>
      </c>
      <c r="F17" s="109"/>
      <c r="G17" s="113"/>
      <c r="H17" s="114"/>
      <c r="I17" s="117" t="s">
        <v>259</v>
      </c>
      <c r="J17" s="107" t="s">
        <v>2</v>
      </c>
    </row>
    <row r="18" spans="1:16" ht="12" customHeight="1" x14ac:dyDescent="0.2">
      <c r="A18" s="10"/>
      <c r="B18" s="110"/>
      <c r="C18" s="111"/>
      <c r="D18" s="112"/>
      <c r="E18" s="110"/>
      <c r="F18" s="112"/>
      <c r="G18" s="115"/>
      <c r="H18" s="116"/>
      <c r="I18" s="118"/>
      <c r="J18" s="110"/>
      <c r="K18" s="43"/>
      <c r="L18" s="43"/>
      <c r="M18" s="43"/>
      <c r="N18" s="43"/>
      <c r="O18" s="43"/>
      <c r="P18" s="43"/>
    </row>
    <row r="19" spans="1:16" ht="14.1" customHeight="1" x14ac:dyDescent="0.2">
      <c r="A19" s="49"/>
      <c r="B19" s="65" t="s">
        <v>266</v>
      </c>
      <c r="C19" s="66"/>
      <c r="D19" s="67"/>
      <c r="E19" s="119"/>
      <c r="F19" s="120"/>
      <c r="G19" s="105"/>
      <c r="H19" s="106"/>
      <c r="I19" s="38"/>
      <c r="J19" s="4" t="str">
        <f>IF(CONCATENATE(E19,G19,I19)&lt;&gt;"",E19-G19-I19,"")</f>
        <v/>
      </c>
    </row>
    <row r="20" spans="1:16" ht="14.1" customHeight="1" x14ac:dyDescent="0.2">
      <c r="A20" s="49"/>
      <c r="B20" s="65" t="s">
        <v>264</v>
      </c>
      <c r="C20" s="66"/>
      <c r="D20" s="67"/>
      <c r="E20" s="121"/>
      <c r="F20" s="122"/>
      <c r="G20" s="105"/>
      <c r="H20" s="106"/>
      <c r="I20" s="39"/>
      <c r="J20" s="4" t="str">
        <f t="shared" ref="J20:J24" si="0">IF(CONCATENATE(E20,G20,I20)&lt;&gt;"",E20-G20-I20,"")</f>
        <v/>
      </c>
    </row>
    <row r="21" spans="1:16" ht="14.1" customHeight="1" x14ac:dyDescent="0.2">
      <c r="A21" s="49"/>
      <c r="B21" s="65" t="s">
        <v>263</v>
      </c>
      <c r="C21" s="66"/>
      <c r="D21" s="67"/>
      <c r="E21" s="103"/>
      <c r="F21" s="104"/>
      <c r="G21" s="105"/>
      <c r="H21" s="106"/>
      <c r="I21" s="61"/>
      <c r="J21" s="4" t="str">
        <f t="shared" si="0"/>
        <v/>
      </c>
    </row>
    <row r="22" spans="1:16" ht="14.1" customHeight="1" x14ac:dyDescent="0.2">
      <c r="A22" s="49"/>
      <c r="B22" s="65" t="s">
        <v>265</v>
      </c>
      <c r="C22" s="66"/>
      <c r="D22" s="67"/>
      <c r="E22" s="121"/>
      <c r="F22" s="122"/>
      <c r="G22" s="105"/>
      <c r="H22" s="106"/>
      <c r="I22" s="39"/>
      <c r="J22" s="4" t="str">
        <f t="shared" si="0"/>
        <v/>
      </c>
    </row>
    <row r="23" spans="1:16" ht="14.1" customHeight="1" x14ac:dyDescent="0.2">
      <c r="A23" s="49"/>
      <c r="B23" s="65"/>
      <c r="C23" s="66"/>
      <c r="D23" s="67"/>
      <c r="E23" s="123"/>
      <c r="F23" s="124"/>
      <c r="G23" s="105"/>
      <c r="H23" s="106"/>
      <c r="I23" s="5"/>
      <c r="J23" s="4" t="str">
        <f>IF(CONCATENATE(E23,G23,I23)&lt;&gt;"",E23-G23-I23,"")</f>
        <v/>
      </c>
    </row>
    <row r="24" spans="1:16" ht="14.1" customHeight="1" thickBot="1" x14ac:dyDescent="0.25">
      <c r="A24" s="50"/>
      <c r="B24" s="125"/>
      <c r="C24" s="126"/>
      <c r="D24" s="127"/>
      <c r="E24" s="128"/>
      <c r="F24" s="129"/>
      <c r="G24" s="105"/>
      <c r="H24" s="106"/>
      <c r="I24" s="51"/>
      <c r="J24" s="4" t="str">
        <f t="shared" si="0"/>
        <v/>
      </c>
    </row>
    <row r="25" spans="1:16" ht="19.149999999999999" customHeight="1" thickBot="1" x14ac:dyDescent="0.25">
      <c r="A25" s="130" t="s">
        <v>19</v>
      </c>
      <c r="B25" s="130"/>
      <c r="C25" s="130"/>
      <c r="D25" s="131"/>
      <c r="E25" s="132">
        <f>IF(COUNTIF(E19:E24,"")&lt;&gt;53,SUM(E19:E24),"$")</f>
        <v>0</v>
      </c>
      <c r="F25" s="133"/>
      <c r="G25" s="134">
        <f>IF(COUNTIF(G19:G24,"")&lt;&gt;53,SUM(G19:G24),"$")</f>
        <v>0</v>
      </c>
      <c r="H25" s="133"/>
      <c r="I25" s="12">
        <f>IF(COUNTIF(I19:I24,"")&lt;&gt;53,SUM(I19:I24),"$")</f>
        <v>0</v>
      </c>
      <c r="J25" s="11">
        <f>IF(COUNTIF(J19:J24,"")&lt;&gt;53,SUM(J19:J24),"$")</f>
        <v>0</v>
      </c>
    </row>
    <row r="26" spans="1:16" ht="14.25" customHeight="1" x14ac:dyDescent="0.2">
      <c r="A26" s="143" t="s">
        <v>0</v>
      </c>
      <c r="B26" s="143"/>
      <c r="C26" s="144"/>
      <c r="D26" s="52"/>
      <c r="E26" s="53"/>
      <c r="F26" s="145"/>
      <c r="G26" s="146"/>
      <c r="H26" s="147"/>
      <c r="I26" s="148" t="s">
        <v>14</v>
      </c>
      <c r="J26" s="150" t="s">
        <v>24</v>
      </c>
    </row>
    <row r="27" spans="1:16" ht="21.75" customHeight="1" x14ac:dyDescent="0.2">
      <c r="A27" s="6" t="s">
        <v>10</v>
      </c>
      <c r="B27" s="8" t="s">
        <v>11</v>
      </c>
      <c r="C27" s="7" t="s">
        <v>12</v>
      </c>
      <c r="D27" s="54"/>
      <c r="E27" s="55" t="s">
        <v>260</v>
      </c>
      <c r="F27" s="152"/>
      <c r="G27" s="153"/>
      <c r="H27" s="154"/>
      <c r="I27" s="149"/>
      <c r="J27" s="151"/>
    </row>
    <row r="28" spans="1:16" ht="15.75" customHeight="1" thickBot="1" x14ac:dyDescent="0.25">
      <c r="A28" s="60">
        <v>0</v>
      </c>
      <c r="B28" s="14">
        <f>IF(I25&lt;&gt;"$",I25,"$")</f>
        <v>0</v>
      </c>
      <c r="C28" s="15">
        <f>IF(A28&lt;&gt;"",IF(A28&lt;&gt;"$",IF(B28&lt;&gt;"$",A28-B28,A28),"$"),"$")</f>
        <v>0</v>
      </c>
      <c r="D28" s="15"/>
      <c r="E28" s="40" t="e">
        <f>VLOOKUP('LW-01-20'!B7,LibData!B2:C106,2)</f>
        <v>#N/A</v>
      </c>
      <c r="F28" s="152"/>
      <c r="G28" s="153"/>
      <c r="H28" s="154"/>
      <c r="I28" s="41"/>
      <c r="J28" s="16"/>
    </row>
    <row r="29" spans="1:16" ht="12.6" customHeight="1" x14ac:dyDescent="0.2">
      <c r="A29" s="17" t="s">
        <v>257</v>
      </c>
      <c r="B29" s="18"/>
      <c r="C29" s="18"/>
      <c r="D29" s="18"/>
      <c r="E29" s="13"/>
      <c r="F29" s="18"/>
      <c r="G29" s="18"/>
      <c r="H29" s="18"/>
      <c r="I29" s="18"/>
      <c r="J29" s="18"/>
    </row>
    <row r="30" spans="1:16" ht="10.9" customHeight="1" x14ac:dyDescent="0.2">
      <c r="A30" s="13" t="s">
        <v>22</v>
      </c>
      <c r="B30" s="56" t="s">
        <v>23</v>
      </c>
      <c r="C30" s="56" t="s">
        <v>21</v>
      </c>
      <c r="D30" s="135" t="s">
        <v>25</v>
      </c>
      <c r="E30" s="136"/>
      <c r="F30" s="137"/>
      <c r="G30" s="135" t="s">
        <v>20</v>
      </c>
      <c r="H30" s="136"/>
      <c r="I30" s="136"/>
      <c r="J30" s="136"/>
    </row>
    <row r="31" spans="1:16" ht="17.45" customHeight="1" thickBot="1" x14ac:dyDescent="0.25">
      <c r="A31" s="57"/>
      <c r="B31" s="58"/>
      <c r="C31" s="59"/>
      <c r="D31" s="138"/>
      <c r="E31" s="139"/>
      <c r="F31" s="140"/>
      <c r="G31" s="141"/>
      <c r="H31" s="142"/>
      <c r="I31" s="142"/>
      <c r="J31" s="142"/>
    </row>
    <row r="32" spans="1:16" ht="13.5" thickTop="1" x14ac:dyDescent="0.2"/>
  </sheetData>
  <sheetProtection algorithmName="SHA-512" hashValue="rATZbE/XzZfFcMCEg8/Iv8GRzwPmYy/NtNYUaMYNqA50lARRzFa0vSbZsw+5cAHIlfwPZPQ37HI1geEoG3ecag==" saltValue="x//QqV6MHWmwUAZWyqI7Ag==" spinCount="100000" sheet="1" selectLockedCells="1"/>
  <mergeCells count="63">
    <mergeCell ref="D30:F30"/>
    <mergeCell ref="G30:J30"/>
    <mergeCell ref="D31:F31"/>
    <mergeCell ref="G31:J31"/>
    <mergeCell ref="A26:C26"/>
    <mergeCell ref="F26:H26"/>
    <mergeCell ref="I26:I27"/>
    <mergeCell ref="J26:J27"/>
    <mergeCell ref="F27:H28"/>
    <mergeCell ref="B24:D24"/>
    <mergeCell ref="E24:F24"/>
    <mergeCell ref="G24:H24"/>
    <mergeCell ref="A25:D25"/>
    <mergeCell ref="E25:F25"/>
    <mergeCell ref="G25:H25"/>
    <mergeCell ref="B22:D22"/>
    <mergeCell ref="E22:F22"/>
    <mergeCell ref="G22:H22"/>
    <mergeCell ref="B23:D23"/>
    <mergeCell ref="E23:F23"/>
    <mergeCell ref="G23:H23"/>
    <mergeCell ref="E21:F21"/>
    <mergeCell ref="G21:H21"/>
    <mergeCell ref="A16:C16"/>
    <mergeCell ref="D16:F16"/>
    <mergeCell ref="G16:J16"/>
    <mergeCell ref="B17:D18"/>
    <mergeCell ref="E17:F18"/>
    <mergeCell ref="G17:H18"/>
    <mergeCell ref="I17:I18"/>
    <mergeCell ref="J17:J18"/>
    <mergeCell ref="B19:D19"/>
    <mergeCell ref="E19:F19"/>
    <mergeCell ref="G19:H19"/>
    <mergeCell ref="E20:F20"/>
    <mergeCell ref="G20:H20"/>
    <mergeCell ref="A14:B14"/>
    <mergeCell ref="C14:F14"/>
    <mergeCell ref="G14:I14"/>
    <mergeCell ref="A15:B15"/>
    <mergeCell ref="C15:F15"/>
    <mergeCell ref="G15:I15"/>
    <mergeCell ref="G11:J11"/>
    <mergeCell ref="A12:C12"/>
    <mergeCell ref="D12:F12"/>
    <mergeCell ref="G12:J12"/>
    <mergeCell ref="A13:J13"/>
    <mergeCell ref="B6:H6"/>
    <mergeCell ref="B21:D21"/>
    <mergeCell ref="B20:D20"/>
    <mergeCell ref="A2:F4"/>
    <mergeCell ref="G2:G5"/>
    <mergeCell ref="H2:J5"/>
    <mergeCell ref="A5:B5"/>
    <mergeCell ref="C5:F5"/>
    <mergeCell ref="B7:H7"/>
    <mergeCell ref="B8:H8"/>
    <mergeCell ref="B9:H9"/>
    <mergeCell ref="A10:C10"/>
    <mergeCell ref="D10:F10"/>
    <mergeCell ref="G10:J10"/>
    <mergeCell ref="A11:C11"/>
    <mergeCell ref="D11:F11"/>
  </mergeCells>
  <dataValidations count="7">
    <dataValidation type="custom" allowBlank="1" showInputMessage="1" showErrorMessage="1" errorTitle="Invalid Email Address" error="Enter a valid email address._x000a__x000a_Email addresses must:_x000a_● Contain an @_x000a_● End in a 2, 3, or 4 letter domain like .us .com .info_x000a_● Have a total of 6 or more characters_x000a_" sqref="G11:J11" xr:uid="{00000000-0002-0000-0000-000000000000}">
      <formula1>IF(ISERROR((FIND("@",G11,2))*OR(FIND(".",G11,4))),"FALSE",IF((LEN(G11)&gt;5)*AND(LEN(G11)-FIND(".",G11,LEN(G11)-4)&gt;1),"TRUE","FALSE"))</formula1>
    </dataValidation>
    <dataValidation type="decimal" allowBlank="1" showInputMessage="1" showErrorMessage="1" errorTitle="Invalid Number" error="Only dollar amounts are allowed in this field." sqref="I19:I24 G19:G24" xr:uid="{00000000-0002-0000-0000-000001000000}">
      <formula1>0</formula1>
      <formula2>1000000000</formula2>
    </dataValidation>
    <dataValidation type="list" allowBlank="1" showInputMessage="1" showErrorMessage="1" promptTitle="Library System" prompt="Please select your library system." sqref="A7" xr:uid="{00000000-0002-0000-0000-000002000000}">
      <formula1>"IFLS,NWLS,WVLS"</formula1>
    </dataValidation>
    <dataValidation type="list" allowBlank="1" showInputMessage="1" showErrorMessage="1" promptTitle="Library" prompt="Please select your library name." sqref="B7:H7" xr:uid="{00000000-0002-0000-0000-000003000000}">
      <formula1>INDIRECT(A7)</formula1>
    </dataValidation>
    <dataValidation type="decimal" errorStyle="warning" allowBlank="1" showInputMessage="1" showErrorMessage="1" errorTitle="Exceeds Total Allocation" error="The sum of listed sub allocations exceeds the total allocation for your library." sqref="E25:F25" xr:uid="{00000000-0002-0000-0000-000004000000}">
      <formula1>0</formula1>
      <formula2>E28</formula2>
    </dataValidation>
    <dataValidation type="custom" allowBlank="1" showInputMessage="1" showErrorMessage="1" errorTitle="Exceds Total Allocation" error="The sum of sub allocations may not exceed the total allocation for your library." sqref="E19:F24" xr:uid="{00000000-0002-0000-0000-000005000000}">
      <formula1>SUM($E$19:$E$24)&lt;=SUM($E$28)</formula1>
    </dataValidation>
    <dataValidation type="decimal" allowBlank="1" showInputMessage="1" showErrorMessage="1" errorTitle="Exceeds Expenses for this Period" error="The total amount requested cannot exceed the amount of expenses being claimed less funds already received." sqref="I28" xr:uid="{00000000-0002-0000-0000-000006000000}">
      <formula1>0</formula1>
      <formula2>-C28</formula2>
    </dataValidation>
  </dataValidations>
  <hyperlinks>
    <hyperlink ref="C5" r:id="rId1" xr:uid="{74CD4A83-D58E-4E07-9609-EF6148186FC7}"/>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06"/>
  <sheetViews>
    <sheetView workbookViewId="0">
      <selection activeCell="B4" sqref="B4"/>
    </sheetView>
  </sheetViews>
  <sheetFormatPr defaultRowHeight="12.75" x14ac:dyDescent="0.2"/>
  <cols>
    <col min="1" max="1" width="11.140625" bestFit="1" customWidth="1"/>
    <col min="2" max="2" width="49.85546875" bestFit="1" customWidth="1"/>
    <col min="3" max="3" width="21.42578125" customWidth="1"/>
    <col min="4" max="4" width="30" bestFit="1" customWidth="1"/>
    <col min="5" max="5" width="11.140625" bestFit="1" customWidth="1"/>
    <col min="6" max="6" width="104.85546875" customWidth="1"/>
    <col min="7" max="7" width="49.85546875" bestFit="1" customWidth="1"/>
    <col min="8" max="256" width="104.85546875" customWidth="1"/>
  </cols>
  <sheetData>
    <row r="1" spans="1:7" ht="15.75" thickBot="1" x14ac:dyDescent="0.3">
      <c r="A1" s="28" t="s">
        <v>251</v>
      </c>
      <c r="B1" s="29" t="s">
        <v>252</v>
      </c>
      <c r="C1" s="30" t="s">
        <v>255</v>
      </c>
      <c r="D1" s="29" t="s">
        <v>253</v>
      </c>
      <c r="E1" s="29" t="s">
        <v>254</v>
      </c>
    </row>
    <row r="2" spans="1:7" ht="15.75" thickBot="1" x14ac:dyDescent="0.3">
      <c r="A2" s="24" t="s">
        <v>228</v>
      </c>
      <c r="B2" s="22" t="s">
        <v>229</v>
      </c>
      <c r="C2" s="26">
        <v>2492.98</v>
      </c>
      <c r="D2" s="22" t="s">
        <v>27</v>
      </c>
      <c r="E2" s="22" t="s">
        <v>250</v>
      </c>
      <c r="G2" s="34" t="s">
        <v>147</v>
      </c>
    </row>
    <row r="3" spans="1:7" ht="15.75" thickBot="1" x14ac:dyDescent="0.3">
      <c r="A3" s="24" t="s">
        <v>75</v>
      </c>
      <c r="B3" s="22" t="s">
        <v>76</v>
      </c>
      <c r="C3" s="26">
        <v>1246.18</v>
      </c>
      <c r="D3" s="22" t="s">
        <v>38</v>
      </c>
      <c r="E3" s="22" t="s">
        <v>248</v>
      </c>
      <c r="G3" s="32" t="s">
        <v>175</v>
      </c>
    </row>
    <row r="4" spans="1:7" ht="15.75" thickBot="1" x14ac:dyDescent="0.3">
      <c r="A4" s="24" t="s">
        <v>99</v>
      </c>
      <c r="B4" s="22" t="s">
        <v>100</v>
      </c>
      <c r="C4" s="26">
        <v>1410.98</v>
      </c>
      <c r="D4" s="22" t="s">
        <v>38</v>
      </c>
      <c r="E4" s="22" t="s">
        <v>248</v>
      </c>
      <c r="G4" s="31" t="s">
        <v>171</v>
      </c>
    </row>
    <row r="5" spans="1:7" ht="15.75" thickBot="1" x14ac:dyDescent="0.3">
      <c r="A5" s="24" t="s">
        <v>210</v>
      </c>
      <c r="B5" s="22" t="s">
        <v>211</v>
      </c>
      <c r="C5" s="26">
        <v>1534.37</v>
      </c>
      <c r="D5" s="22" t="s">
        <v>27</v>
      </c>
      <c r="E5" s="22" t="s">
        <v>250</v>
      </c>
      <c r="G5" s="31" t="s">
        <v>151</v>
      </c>
    </row>
    <row r="6" spans="1:7" ht="15.75" thickBot="1" x14ac:dyDescent="0.3">
      <c r="A6" s="24" t="s">
        <v>77</v>
      </c>
      <c r="B6" s="22" t="s">
        <v>78</v>
      </c>
      <c r="C6" s="26">
        <v>1246.18</v>
      </c>
      <c r="D6" s="22" t="s">
        <v>38</v>
      </c>
      <c r="E6" s="22" t="s">
        <v>248</v>
      </c>
      <c r="G6" s="31" t="s">
        <v>181</v>
      </c>
    </row>
    <row r="7" spans="1:7" ht="15.75" thickBot="1" x14ac:dyDescent="0.3">
      <c r="A7" s="24" t="s">
        <v>49</v>
      </c>
      <c r="B7" s="22" t="s">
        <v>50</v>
      </c>
      <c r="C7" s="26">
        <v>1080.43</v>
      </c>
      <c r="D7" s="22" t="s">
        <v>38</v>
      </c>
      <c r="E7" s="22" t="s">
        <v>248</v>
      </c>
      <c r="G7" s="31" t="s">
        <v>153</v>
      </c>
    </row>
    <row r="8" spans="1:7" ht="15.75" thickBot="1" x14ac:dyDescent="0.3">
      <c r="A8" s="24" t="s">
        <v>101</v>
      </c>
      <c r="B8" s="22" t="s">
        <v>102</v>
      </c>
      <c r="C8" s="26">
        <v>1410.98</v>
      </c>
      <c r="D8" s="22" t="s">
        <v>38</v>
      </c>
      <c r="E8" s="22" t="s">
        <v>248</v>
      </c>
      <c r="G8" s="31" t="s">
        <v>149</v>
      </c>
    </row>
    <row r="9" spans="1:7" ht="15.75" thickBot="1" x14ac:dyDescent="0.3">
      <c r="A9" s="24" t="s">
        <v>125</v>
      </c>
      <c r="B9" s="22" t="s">
        <v>126</v>
      </c>
      <c r="C9" s="26">
        <v>1564.57</v>
      </c>
      <c r="D9" s="22" t="s">
        <v>38</v>
      </c>
      <c r="E9" s="22" t="s">
        <v>248</v>
      </c>
      <c r="G9" s="31" t="s">
        <v>179</v>
      </c>
    </row>
    <row r="10" spans="1:7" ht="15.75" thickBot="1" x14ac:dyDescent="0.3">
      <c r="A10" s="24" t="s">
        <v>146</v>
      </c>
      <c r="B10" s="22" t="s">
        <v>147</v>
      </c>
      <c r="C10" s="26">
        <v>1315.02</v>
      </c>
      <c r="D10" s="22" t="s">
        <v>145</v>
      </c>
      <c r="E10" s="22" t="s">
        <v>249</v>
      </c>
      <c r="G10" s="31" t="s">
        <v>167</v>
      </c>
    </row>
    <row r="11" spans="1:7" ht="15.75" thickBot="1" x14ac:dyDescent="0.3">
      <c r="A11" s="24" t="s">
        <v>174</v>
      </c>
      <c r="B11" s="22" t="s">
        <v>175</v>
      </c>
      <c r="C11" s="26">
        <v>1509.49</v>
      </c>
      <c r="D11" s="22" t="s">
        <v>145</v>
      </c>
      <c r="E11" s="22" t="s">
        <v>249</v>
      </c>
      <c r="G11" s="31" t="s">
        <v>189</v>
      </c>
    </row>
    <row r="12" spans="1:7" ht="15.75" thickBot="1" x14ac:dyDescent="0.3">
      <c r="A12" s="24" t="s">
        <v>170</v>
      </c>
      <c r="B12" s="22" t="s">
        <v>171</v>
      </c>
      <c r="C12" s="26">
        <v>1509.49</v>
      </c>
      <c r="D12" s="22" t="s">
        <v>145</v>
      </c>
      <c r="E12" s="22" t="s">
        <v>249</v>
      </c>
      <c r="G12" s="31" t="s">
        <v>157</v>
      </c>
    </row>
    <row r="13" spans="1:7" ht="15.75" thickBot="1" x14ac:dyDescent="0.3">
      <c r="A13" s="24" t="s">
        <v>67</v>
      </c>
      <c r="B13" s="22" t="s">
        <v>68</v>
      </c>
      <c r="C13" s="26">
        <v>1226.25</v>
      </c>
      <c r="D13" s="22" t="s">
        <v>38</v>
      </c>
      <c r="E13" s="22" t="s">
        <v>248</v>
      </c>
      <c r="G13" s="31" t="s">
        <v>177</v>
      </c>
    </row>
    <row r="14" spans="1:7" ht="15.75" thickBot="1" x14ac:dyDescent="0.3">
      <c r="A14" s="24" t="s">
        <v>137</v>
      </c>
      <c r="B14" s="22" t="s">
        <v>138</v>
      </c>
      <c r="C14" s="26">
        <v>1962.45</v>
      </c>
      <c r="D14" s="22" t="s">
        <v>38</v>
      </c>
      <c r="E14" s="22" t="s">
        <v>248</v>
      </c>
      <c r="G14" s="31" t="s">
        <v>169</v>
      </c>
    </row>
    <row r="15" spans="1:7" ht="15.75" thickBot="1" x14ac:dyDescent="0.3">
      <c r="A15" s="24" t="s">
        <v>87</v>
      </c>
      <c r="B15" s="22" t="s">
        <v>88</v>
      </c>
      <c r="C15" s="26">
        <v>1259.6099999999999</v>
      </c>
      <c r="D15" s="22" t="s">
        <v>38</v>
      </c>
      <c r="E15" s="22" t="s">
        <v>248</v>
      </c>
      <c r="G15" s="31" t="s">
        <v>197</v>
      </c>
    </row>
    <row r="16" spans="1:7" ht="15.75" thickBot="1" x14ac:dyDescent="0.3">
      <c r="A16" s="24" t="s">
        <v>129</v>
      </c>
      <c r="B16" s="22" t="s">
        <v>130</v>
      </c>
      <c r="C16" s="26">
        <v>1564.57</v>
      </c>
      <c r="D16" s="22" t="s">
        <v>38</v>
      </c>
      <c r="E16" s="22" t="s">
        <v>248</v>
      </c>
      <c r="G16" s="31" t="s">
        <v>195</v>
      </c>
    </row>
    <row r="17" spans="1:7" ht="15.75" thickBot="1" x14ac:dyDescent="0.3">
      <c r="A17" s="24" t="s">
        <v>127</v>
      </c>
      <c r="B17" s="22" t="s">
        <v>128</v>
      </c>
      <c r="C17" s="26">
        <v>1564.57</v>
      </c>
      <c r="D17" s="22" t="s">
        <v>38</v>
      </c>
      <c r="E17" s="22" t="s">
        <v>248</v>
      </c>
      <c r="G17" s="31" t="s">
        <v>191</v>
      </c>
    </row>
    <row r="18" spans="1:7" ht="15.75" thickBot="1" x14ac:dyDescent="0.3">
      <c r="A18" s="24" t="s">
        <v>59</v>
      </c>
      <c r="B18" s="22" t="s">
        <v>60</v>
      </c>
      <c r="C18" s="26">
        <v>1080.43</v>
      </c>
      <c r="D18" s="22" t="s">
        <v>38</v>
      </c>
      <c r="E18" s="22" t="s">
        <v>248</v>
      </c>
      <c r="G18" s="31" t="s">
        <v>185</v>
      </c>
    </row>
    <row r="19" spans="1:7" ht="15.75" thickBot="1" x14ac:dyDescent="0.3">
      <c r="A19" s="24" t="s">
        <v>103</v>
      </c>
      <c r="B19" s="22" t="s">
        <v>104</v>
      </c>
      <c r="C19" s="26">
        <v>1410.98</v>
      </c>
      <c r="D19" s="22" t="s">
        <v>38</v>
      </c>
      <c r="E19" s="22" t="s">
        <v>248</v>
      </c>
      <c r="G19" s="31" t="s">
        <v>183</v>
      </c>
    </row>
    <row r="20" spans="1:7" ht="15.75" thickBot="1" x14ac:dyDescent="0.3">
      <c r="A20" s="24" t="s">
        <v>89</v>
      </c>
      <c r="B20" s="22" t="s">
        <v>90</v>
      </c>
      <c r="C20" s="26">
        <v>1259.6099999999999</v>
      </c>
      <c r="D20" s="22" t="s">
        <v>38</v>
      </c>
      <c r="E20" s="22" t="s">
        <v>248</v>
      </c>
      <c r="G20" s="31" t="s">
        <v>163</v>
      </c>
    </row>
    <row r="21" spans="1:7" ht="15.75" thickBot="1" x14ac:dyDescent="0.3">
      <c r="A21" s="24" t="s">
        <v>73</v>
      </c>
      <c r="B21" s="22" t="s">
        <v>74</v>
      </c>
      <c r="C21" s="26">
        <v>1226.25</v>
      </c>
      <c r="D21" s="22" t="s">
        <v>38</v>
      </c>
      <c r="E21" s="22" t="s">
        <v>248</v>
      </c>
      <c r="G21" s="31" t="s">
        <v>159</v>
      </c>
    </row>
    <row r="22" spans="1:7" ht="15.75" thickBot="1" x14ac:dyDescent="0.3">
      <c r="A22" s="24" t="s">
        <v>105</v>
      </c>
      <c r="B22" s="22" t="s">
        <v>106</v>
      </c>
      <c r="C22" s="26">
        <v>1410.98</v>
      </c>
      <c r="D22" s="22" t="s">
        <v>38</v>
      </c>
      <c r="E22" s="22" t="s">
        <v>248</v>
      </c>
      <c r="G22" s="31" t="s">
        <v>165</v>
      </c>
    </row>
    <row r="23" spans="1:7" ht="15.75" thickBot="1" x14ac:dyDescent="0.3">
      <c r="A23" s="24" t="s">
        <v>230</v>
      </c>
      <c r="B23" s="22" t="s">
        <v>231</v>
      </c>
      <c r="C23" s="26">
        <v>2492.98</v>
      </c>
      <c r="D23" s="22" t="s">
        <v>27</v>
      </c>
      <c r="E23" s="22" t="s">
        <v>250</v>
      </c>
      <c r="G23" s="31" t="s">
        <v>144</v>
      </c>
    </row>
    <row r="24" spans="1:7" ht="15.75" thickBot="1" x14ac:dyDescent="0.3">
      <c r="A24" s="24" t="s">
        <v>69</v>
      </c>
      <c r="B24" s="22" t="s">
        <v>70</v>
      </c>
      <c r="C24" s="26">
        <v>1226.25</v>
      </c>
      <c r="D24" s="22" t="s">
        <v>38</v>
      </c>
      <c r="E24" s="22" t="s">
        <v>248</v>
      </c>
      <c r="G24" s="31" t="s">
        <v>193</v>
      </c>
    </row>
    <row r="25" spans="1:7" ht="15.75" thickBot="1" x14ac:dyDescent="0.3">
      <c r="A25" s="24" t="s">
        <v>91</v>
      </c>
      <c r="B25" s="22" t="s">
        <v>92</v>
      </c>
      <c r="C25" s="26">
        <v>1259.6099999999999</v>
      </c>
      <c r="D25" s="22" t="s">
        <v>38</v>
      </c>
      <c r="E25" s="22" t="s">
        <v>248</v>
      </c>
      <c r="G25" s="31" t="s">
        <v>173</v>
      </c>
    </row>
    <row r="26" spans="1:7" ht="15.75" thickBot="1" x14ac:dyDescent="0.3">
      <c r="A26" s="24" t="s">
        <v>222</v>
      </c>
      <c r="B26" s="22" t="s">
        <v>223</v>
      </c>
      <c r="C26" s="26">
        <v>2079.69</v>
      </c>
      <c r="D26" s="22" t="s">
        <v>27</v>
      </c>
      <c r="E26" s="22" t="s">
        <v>250</v>
      </c>
      <c r="G26" s="31" t="s">
        <v>155</v>
      </c>
    </row>
    <row r="27" spans="1:7" ht="15.75" thickBot="1" x14ac:dyDescent="0.3">
      <c r="A27" s="24" t="s">
        <v>93</v>
      </c>
      <c r="B27" s="22" t="s">
        <v>94</v>
      </c>
      <c r="C27" s="26">
        <v>1259.6099999999999</v>
      </c>
      <c r="D27" s="22" t="s">
        <v>38</v>
      </c>
      <c r="E27" s="22" t="s">
        <v>248</v>
      </c>
      <c r="G27" s="31" t="s">
        <v>187</v>
      </c>
    </row>
    <row r="28" spans="1:7" ht="15.75" thickBot="1" x14ac:dyDescent="0.3">
      <c r="A28" s="24" t="s">
        <v>51</v>
      </c>
      <c r="B28" s="22" t="s">
        <v>52</v>
      </c>
      <c r="C28" s="26">
        <v>1080.43</v>
      </c>
      <c r="D28" s="22" t="s">
        <v>38</v>
      </c>
      <c r="E28" s="22" t="s">
        <v>248</v>
      </c>
      <c r="G28" s="33" t="s">
        <v>161</v>
      </c>
    </row>
    <row r="29" spans="1:7" ht="15.75" thickBot="1" x14ac:dyDescent="0.3">
      <c r="A29" s="24" t="s">
        <v>232</v>
      </c>
      <c r="B29" s="22" t="s">
        <v>233</v>
      </c>
      <c r="C29" s="26">
        <v>2492.98</v>
      </c>
      <c r="D29" s="22" t="s">
        <v>27</v>
      </c>
      <c r="E29" s="22" t="s">
        <v>250</v>
      </c>
    </row>
    <row r="30" spans="1:7" ht="15.75" thickBot="1" x14ac:dyDescent="0.3">
      <c r="A30" s="24" t="s">
        <v>150</v>
      </c>
      <c r="B30" s="22" t="s">
        <v>151</v>
      </c>
      <c r="C30" s="26">
        <v>1315.02</v>
      </c>
      <c r="D30" s="22" t="s">
        <v>145</v>
      </c>
      <c r="E30" s="22" t="s">
        <v>249</v>
      </c>
    </row>
    <row r="31" spans="1:7" ht="15.75" thickBot="1" x14ac:dyDescent="0.3">
      <c r="A31" s="24" t="s">
        <v>95</v>
      </c>
      <c r="B31" s="22" t="s">
        <v>96</v>
      </c>
      <c r="C31" s="26">
        <v>1385.52</v>
      </c>
      <c r="D31" s="22" t="s">
        <v>38</v>
      </c>
      <c r="E31" s="22" t="s">
        <v>248</v>
      </c>
    </row>
    <row r="32" spans="1:7" ht="15.75" thickBot="1" x14ac:dyDescent="0.3">
      <c r="A32" s="24" t="s">
        <v>224</v>
      </c>
      <c r="B32" s="22" t="s">
        <v>225</v>
      </c>
      <c r="C32" s="26">
        <v>2079.69</v>
      </c>
      <c r="D32" s="22" t="s">
        <v>27</v>
      </c>
      <c r="E32" s="22" t="s">
        <v>250</v>
      </c>
    </row>
    <row r="33" spans="1:5" ht="15.75" thickBot="1" x14ac:dyDescent="0.3">
      <c r="A33" s="24" t="s">
        <v>202</v>
      </c>
      <c r="B33" s="22" t="s">
        <v>203</v>
      </c>
      <c r="C33" s="26">
        <v>1264.98</v>
      </c>
      <c r="D33" s="22" t="s">
        <v>27</v>
      </c>
      <c r="E33" s="22" t="s">
        <v>250</v>
      </c>
    </row>
    <row r="34" spans="1:5" ht="15.75" thickBot="1" x14ac:dyDescent="0.3">
      <c r="A34" s="24" t="s">
        <v>180</v>
      </c>
      <c r="B34" s="22" t="s">
        <v>181</v>
      </c>
      <c r="C34" s="26">
        <v>1509.49</v>
      </c>
      <c r="D34" s="22" t="s">
        <v>145</v>
      </c>
      <c r="E34" s="22" t="s">
        <v>249</v>
      </c>
    </row>
    <row r="35" spans="1:5" ht="15.75" thickBot="1" x14ac:dyDescent="0.3">
      <c r="A35" s="24" t="s">
        <v>36</v>
      </c>
      <c r="B35" s="22" t="s">
        <v>37</v>
      </c>
      <c r="C35" s="26">
        <v>1057.8499999999999</v>
      </c>
      <c r="D35" s="22" t="s">
        <v>38</v>
      </c>
      <c r="E35" s="22" t="s">
        <v>248</v>
      </c>
    </row>
    <row r="36" spans="1:5" ht="15.75" thickBot="1" x14ac:dyDescent="0.3">
      <c r="A36" s="24" t="s">
        <v>39</v>
      </c>
      <c r="B36" s="22" t="s">
        <v>40</v>
      </c>
      <c r="C36" s="26">
        <v>1057.8499999999999</v>
      </c>
      <c r="D36" s="22" t="s">
        <v>38</v>
      </c>
      <c r="E36" s="22" t="s">
        <v>248</v>
      </c>
    </row>
    <row r="37" spans="1:5" ht="15.75" thickBot="1" x14ac:dyDescent="0.3">
      <c r="A37" s="24" t="s">
        <v>152</v>
      </c>
      <c r="B37" s="22" t="s">
        <v>153</v>
      </c>
      <c r="C37" s="26">
        <v>1315.02</v>
      </c>
      <c r="D37" s="22" t="s">
        <v>145</v>
      </c>
      <c r="E37" s="22" t="s">
        <v>249</v>
      </c>
    </row>
    <row r="38" spans="1:5" ht="15.75" thickBot="1" x14ac:dyDescent="0.3">
      <c r="A38" s="24" t="s">
        <v>81</v>
      </c>
      <c r="B38" s="22" t="s">
        <v>82</v>
      </c>
      <c r="C38" s="26">
        <v>1246.18</v>
      </c>
      <c r="D38" s="22" t="s">
        <v>38</v>
      </c>
      <c r="E38" s="22" t="s">
        <v>248</v>
      </c>
    </row>
    <row r="39" spans="1:5" ht="15.75" thickBot="1" x14ac:dyDescent="0.3">
      <c r="A39" s="24" t="s">
        <v>83</v>
      </c>
      <c r="B39" s="22" t="s">
        <v>84</v>
      </c>
      <c r="C39" s="26">
        <v>1246.18</v>
      </c>
      <c r="D39" s="22" t="s">
        <v>38</v>
      </c>
      <c r="E39" s="22" t="s">
        <v>248</v>
      </c>
    </row>
    <row r="40" spans="1:5" ht="15.75" thickBot="1" x14ac:dyDescent="0.3">
      <c r="A40" s="24" t="s">
        <v>148</v>
      </c>
      <c r="B40" s="22" t="s">
        <v>149</v>
      </c>
      <c r="C40" s="26">
        <v>1315.02</v>
      </c>
      <c r="D40" s="22" t="s">
        <v>145</v>
      </c>
      <c r="E40" s="22" t="s">
        <v>249</v>
      </c>
    </row>
    <row r="41" spans="1:5" ht="15.75" thickBot="1" x14ac:dyDescent="0.3">
      <c r="A41" s="24" t="s">
        <v>214</v>
      </c>
      <c r="B41" s="22" t="s">
        <v>215</v>
      </c>
      <c r="C41" s="26">
        <v>1571.75</v>
      </c>
      <c r="D41" s="22" t="s">
        <v>27</v>
      </c>
      <c r="E41" s="22" t="s">
        <v>250</v>
      </c>
    </row>
    <row r="42" spans="1:5" ht="15.75" thickBot="1" x14ac:dyDescent="0.3">
      <c r="A42" s="24" t="s">
        <v>178</v>
      </c>
      <c r="B42" s="22" t="s">
        <v>179</v>
      </c>
      <c r="C42" s="26">
        <v>1509.49</v>
      </c>
      <c r="D42" s="22" t="s">
        <v>145</v>
      </c>
      <c r="E42" s="22" t="s">
        <v>249</v>
      </c>
    </row>
    <row r="43" spans="1:5" ht="15.75" thickBot="1" x14ac:dyDescent="0.3">
      <c r="A43" s="24" t="s">
        <v>109</v>
      </c>
      <c r="B43" s="22" t="s">
        <v>110</v>
      </c>
      <c r="C43" s="26">
        <v>1410.98</v>
      </c>
      <c r="D43" s="22" t="s">
        <v>38</v>
      </c>
      <c r="E43" s="22" t="s">
        <v>248</v>
      </c>
    </row>
    <row r="44" spans="1:5" ht="15.75" thickBot="1" x14ac:dyDescent="0.3">
      <c r="A44" s="24" t="s">
        <v>85</v>
      </c>
      <c r="B44" s="22" t="s">
        <v>86</v>
      </c>
      <c r="C44" s="26">
        <v>1259.6099999999999</v>
      </c>
      <c r="D44" s="22" t="s">
        <v>38</v>
      </c>
      <c r="E44" s="22" t="s">
        <v>248</v>
      </c>
    </row>
    <row r="45" spans="1:5" ht="15.75" thickBot="1" x14ac:dyDescent="0.3">
      <c r="A45" s="24" t="s">
        <v>107</v>
      </c>
      <c r="B45" s="22" t="s">
        <v>108</v>
      </c>
      <c r="C45" s="26">
        <v>1410.98</v>
      </c>
      <c r="D45" s="22" t="s">
        <v>38</v>
      </c>
      <c r="E45" s="22" t="s">
        <v>248</v>
      </c>
    </row>
    <row r="46" spans="1:5" ht="15.75" thickBot="1" x14ac:dyDescent="0.3">
      <c r="A46" s="24" t="s">
        <v>53</v>
      </c>
      <c r="B46" s="22" t="s">
        <v>54</v>
      </c>
      <c r="C46" s="26">
        <v>1080.43</v>
      </c>
      <c r="D46" s="22" t="s">
        <v>38</v>
      </c>
      <c r="E46" s="22" t="s">
        <v>248</v>
      </c>
    </row>
    <row r="47" spans="1:5" ht="15.75" thickBot="1" x14ac:dyDescent="0.3">
      <c r="A47" s="24" t="s">
        <v>234</v>
      </c>
      <c r="B47" s="22" t="s">
        <v>235</v>
      </c>
      <c r="C47" s="26">
        <v>2492.98</v>
      </c>
      <c r="D47" s="22" t="s">
        <v>27</v>
      </c>
      <c r="E47" s="22" t="s">
        <v>250</v>
      </c>
    </row>
    <row r="48" spans="1:5" ht="15.75" thickBot="1" x14ac:dyDescent="0.3">
      <c r="A48" s="24" t="s">
        <v>166</v>
      </c>
      <c r="B48" s="22" t="s">
        <v>167</v>
      </c>
      <c r="C48" s="26">
        <v>1439.18</v>
      </c>
      <c r="D48" s="22" t="s">
        <v>145</v>
      </c>
      <c r="E48" s="22" t="s">
        <v>249</v>
      </c>
    </row>
    <row r="49" spans="1:5" ht="15.75" thickBot="1" x14ac:dyDescent="0.3">
      <c r="A49" s="24" t="s">
        <v>236</v>
      </c>
      <c r="B49" s="22" t="s">
        <v>237</v>
      </c>
      <c r="C49" s="26">
        <v>2492.98</v>
      </c>
      <c r="D49" s="22" t="s">
        <v>27</v>
      </c>
      <c r="E49" s="22" t="s">
        <v>250</v>
      </c>
    </row>
    <row r="50" spans="1:5" ht="15.75" thickBot="1" x14ac:dyDescent="0.3">
      <c r="A50" s="24" t="s">
        <v>55</v>
      </c>
      <c r="B50" s="22" t="s">
        <v>56</v>
      </c>
      <c r="C50" s="26">
        <v>1080.43</v>
      </c>
      <c r="D50" s="22" t="s">
        <v>38</v>
      </c>
      <c r="E50" s="22" t="s">
        <v>248</v>
      </c>
    </row>
    <row r="51" spans="1:5" ht="15.75" thickBot="1" x14ac:dyDescent="0.3">
      <c r="A51" s="24" t="s">
        <v>139</v>
      </c>
      <c r="B51" s="22" t="s">
        <v>140</v>
      </c>
      <c r="C51" s="26">
        <v>1962.45</v>
      </c>
      <c r="D51" s="22" t="s">
        <v>38</v>
      </c>
      <c r="E51" s="22" t="s">
        <v>248</v>
      </c>
    </row>
    <row r="52" spans="1:5" ht="15.75" thickBot="1" x14ac:dyDescent="0.3">
      <c r="A52" s="24" t="s">
        <v>61</v>
      </c>
      <c r="B52" s="22" t="s">
        <v>62</v>
      </c>
      <c r="C52" s="26">
        <v>1080.43</v>
      </c>
      <c r="D52" s="22" t="s">
        <v>38</v>
      </c>
      <c r="E52" s="22" t="s">
        <v>248</v>
      </c>
    </row>
    <row r="53" spans="1:5" ht="15.75" thickBot="1" x14ac:dyDescent="0.3">
      <c r="A53" s="24" t="s">
        <v>57</v>
      </c>
      <c r="B53" s="22" t="s">
        <v>58</v>
      </c>
      <c r="C53" s="26">
        <v>1080.43</v>
      </c>
      <c r="D53" s="22" t="s">
        <v>38</v>
      </c>
      <c r="E53" s="22" t="s">
        <v>248</v>
      </c>
    </row>
    <row r="54" spans="1:5" ht="15.75" thickBot="1" x14ac:dyDescent="0.3">
      <c r="A54" s="24" t="s">
        <v>188</v>
      </c>
      <c r="B54" s="22" t="s">
        <v>189</v>
      </c>
      <c r="C54" s="26">
        <v>1525.43</v>
      </c>
      <c r="D54" s="22" t="s">
        <v>145</v>
      </c>
      <c r="E54" s="22" t="s">
        <v>249</v>
      </c>
    </row>
    <row r="55" spans="1:5" ht="15.75" thickBot="1" x14ac:dyDescent="0.3">
      <c r="A55" s="24" t="s">
        <v>218</v>
      </c>
      <c r="B55" s="22" t="s">
        <v>219</v>
      </c>
      <c r="C55" s="26">
        <v>1571.75</v>
      </c>
      <c r="D55" s="22" t="s">
        <v>27</v>
      </c>
      <c r="E55" s="22" t="s">
        <v>250</v>
      </c>
    </row>
    <row r="56" spans="1:5" ht="15.75" thickBot="1" x14ac:dyDescent="0.3">
      <c r="A56" s="24" t="s">
        <v>79</v>
      </c>
      <c r="B56" s="22" t="s">
        <v>80</v>
      </c>
      <c r="C56" s="26">
        <v>1246.18</v>
      </c>
      <c r="D56" s="22" t="s">
        <v>38</v>
      </c>
      <c r="E56" s="22" t="s">
        <v>248</v>
      </c>
    </row>
    <row r="57" spans="1:5" ht="15.75" thickBot="1" x14ac:dyDescent="0.3">
      <c r="A57" s="24" t="s">
        <v>156</v>
      </c>
      <c r="B57" s="22" t="s">
        <v>157</v>
      </c>
      <c r="C57" s="26">
        <v>1377.77</v>
      </c>
      <c r="D57" s="22" t="s">
        <v>145</v>
      </c>
      <c r="E57" s="22" t="s">
        <v>249</v>
      </c>
    </row>
    <row r="58" spans="1:5" ht="15.75" thickBot="1" x14ac:dyDescent="0.3">
      <c r="A58" s="24" t="s">
        <v>176</v>
      </c>
      <c r="B58" s="22" t="s">
        <v>177</v>
      </c>
      <c r="C58" s="26">
        <v>1509.49</v>
      </c>
      <c r="D58" s="22" t="s">
        <v>145</v>
      </c>
      <c r="E58" s="22" t="s">
        <v>249</v>
      </c>
    </row>
    <row r="59" spans="1:5" ht="15.75" thickBot="1" x14ac:dyDescent="0.3">
      <c r="A59" s="24" t="s">
        <v>168</v>
      </c>
      <c r="B59" s="22" t="s">
        <v>169</v>
      </c>
      <c r="C59" s="26">
        <v>1439.18</v>
      </c>
      <c r="D59" s="22" t="s">
        <v>145</v>
      </c>
      <c r="E59" s="22" t="s">
        <v>249</v>
      </c>
    </row>
    <row r="60" spans="1:5" ht="15.75" thickBot="1" x14ac:dyDescent="0.3">
      <c r="A60" s="24" t="s">
        <v>196</v>
      </c>
      <c r="B60" s="22" t="s">
        <v>197</v>
      </c>
      <c r="C60" s="26">
        <v>1729.64</v>
      </c>
      <c r="D60" s="22" t="s">
        <v>145</v>
      </c>
      <c r="E60" s="22" t="s">
        <v>249</v>
      </c>
    </row>
    <row r="61" spans="1:5" ht="15.75" thickBot="1" x14ac:dyDescent="0.3">
      <c r="A61" s="24" t="s">
        <v>238</v>
      </c>
      <c r="B61" s="22" t="s">
        <v>239</v>
      </c>
      <c r="C61" s="26">
        <v>2492.98</v>
      </c>
      <c r="D61" s="22" t="s">
        <v>27</v>
      </c>
      <c r="E61" s="22" t="s">
        <v>250</v>
      </c>
    </row>
    <row r="62" spans="1:5" ht="15.75" thickBot="1" x14ac:dyDescent="0.3">
      <c r="A62" s="24" t="s">
        <v>111</v>
      </c>
      <c r="B62" s="22" t="s">
        <v>112</v>
      </c>
      <c r="C62" s="26">
        <v>1410.98</v>
      </c>
      <c r="D62" s="22" t="s">
        <v>38</v>
      </c>
      <c r="E62" s="22" t="s">
        <v>248</v>
      </c>
    </row>
    <row r="63" spans="1:5" ht="15.75" thickBot="1" x14ac:dyDescent="0.3">
      <c r="A63" s="24" t="s">
        <v>194</v>
      </c>
      <c r="B63" s="22" t="s">
        <v>195</v>
      </c>
      <c r="C63" s="26">
        <v>1729.64</v>
      </c>
      <c r="D63" s="22" t="s">
        <v>145</v>
      </c>
      <c r="E63" s="22" t="s">
        <v>249</v>
      </c>
    </row>
    <row r="64" spans="1:5" ht="15.75" thickBot="1" x14ac:dyDescent="0.3">
      <c r="A64" s="24" t="s">
        <v>204</v>
      </c>
      <c r="B64" s="22" t="s">
        <v>205</v>
      </c>
      <c r="C64" s="26">
        <v>1349.1</v>
      </c>
      <c r="D64" s="22" t="s">
        <v>27</v>
      </c>
      <c r="E64" s="22" t="s">
        <v>250</v>
      </c>
    </row>
    <row r="65" spans="1:5" ht="15.75" thickBot="1" x14ac:dyDescent="0.3">
      <c r="A65" s="24" t="s">
        <v>71</v>
      </c>
      <c r="B65" s="22" t="s">
        <v>72</v>
      </c>
      <c r="C65" s="26">
        <v>1226.25</v>
      </c>
      <c r="D65" s="22" t="s">
        <v>38</v>
      </c>
      <c r="E65" s="22" t="s">
        <v>248</v>
      </c>
    </row>
    <row r="66" spans="1:5" ht="15.75" thickBot="1" x14ac:dyDescent="0.3">
      <c r="A66" s="24" t="s">
        <v>190</v>
      </c>
      <c r="B66" s="22" t="s">
        <v>191</v>
      </c>
      <c r="C66" s="26">
        <v>1525.43</v>
      </c>
      <c r="D66" s="22" t="s">
        <v>145</v>
      </c>
      <c r="E66" s="22" t="s">
        <v>249</v>
      </c>
    </row>
    <row r="67" spans="1:5" ht="15.75" thickBot="1" x14ac:dyDescent="0.3">
      <c r="A67" s="24" t="s">
        <v>113</v>
      </c>
      <c r="B67" s="22" t="s">
        <v>114</v>
      </c>
      <c r="C67" s="26">
        <v>1410.98</v>
      </c>
      <c r="D67" s="22" t="s">
        <v>38</v>
      </c>
      <c r="E67" s="22" t="s">
        <v>248</v>
      </c>
    </row>
    <row r="68" spans="1:5" ht="15.75" thickBot="1" x14ac:dyDescent="0.3">
      <c r="A68" s="24" t="s">
        <v>198</v>
      </c>
      <c r="B68" s="22" t="s">
        <v>199</v>
      </c>
      <c r="C68" s="26">
        <v>1264.98</v>
      </c>
      <c r="D68" s="22" t="s">
        <v>27</v>
      </c>
      <c r="E68" s="22" t="s">
        <v>250</v>
      </c>
    </row>
    <row r="69" spans="1:5" ht="15.75" thickBot="1" x14ac:dyDescent="0.3">
      <c r="A69" s="24" t="s">
        <v>240</v>
      </c>
      <c r="B69" s="22" t="s">
        <v>241</v>
      </c>
      <c r="C69" s="26">
        <v>2492.98</v>
      </c>
      <c r="D69" s="22" t="s">
        <v>27</v>
      </c>
      <c r="E69" s="22" t="s">
        <v>250</v>
      </c>
    </row>
    <row r="70" spans="1:5" ht="15.75" thickBot="1" x14ac:dyDescent="0.3">
      <c r="A70" s="24" t="s">
        <v>119</v>
      </c>
      <c r="B70" s="22" t="s">
        <v>120</v>
      </c>
      <c r="C70" s="26">
        <v>1493.11</v>
      </c>
      <c r="D70" s="22" t="s">
        <v>38</v>
      </c>
      <c r="E70" s="22" t="s">
        <v>248</v>
      </c>
    </row>
    <row r="71" spans="1:5" ht="15.75" thickBot="1" x14ac:dyDescent="0.3">
      <c r="A71" s="24" t="s">
        <v>242</v>
      </c>
      <c r="B71" s="22" t="s">
        <v>243</v>
      </c>
      <c r="C71" s="26">
        <v>2492.98</v>
      </c>
      <c r="D71" s="22" t="s">
        <v>27</v>
      </c>
      <c r="E71" s="22" t="s">
        <v>250</v>
      </c>
    </row>
    <row r="72" spans="1:5" ht="15.75" thickBot="1" x14ac:dyDescent="0.3">
      <c r="A72" s="24" t="s">
        <v>121</v>
      </c>
      <c r="B72" s="22" t="s">
        <v>122</v>
      </c>
      <c r="C72" s="26">
        <v>1493.11</v>
      </c>
      <c r="D72" s="22" t="s">
        <v>38</v>
      </c>
      <c r="E72" s="22" t="s">
        <v>248</v>
      </c>
    </row>
    <row r="73" spans="1:5" ht="15.75" thickBot="1" x14ac:dyDescent="0.3">
      <c r="A73" s="24" t="s">
        <v>97</v>
      </c>
      <c r="B73" s="22" t="s">
        <v>98</v>
      </c>
      <c r="C73" s="26">
        <v>1385.52</v>
      </c>
      <c r="D73" s="22" t="s">
        <v>38</v>
      </c>
      <c r="E73" s="22" t="s">
        <v>248</v>
      </c>
    </row>
    <row r="74" spans="1:5" ht="15.75" thickBot="1" x14ac:dyDescent="0.3">
      <c r="A74" s="24" t="s">
        <v>123</v>
      </c>
      <c r="B74" s="22" t="s">
        <v>124</v>
      </c>
      <c r="C74" s="26">
        <v>1493.11</v>
      </c>
      <c r="D74" s="22" t="s">
        <v>38</v>
      </c>
      <c r="E74" s="22" t="s">
        <v>248</v>
      </c>
    </row>
    <row r="75" spans="1:5" ht="15.75" thickBot="1" x14ac:dyDescent="0.3">
      <c r="A75" s="24" t="s">
        <v>41</v>
      </c>
      <c r="B75" s="22" t="s">
        <v>42</v>
      </c>
      <c r="C75" s="26">
        <v>1057.8499999999999</v>
      </c>
      <c r="D75" s="22" t="s">
        <v>38</v>
      </c>
      <c r="E75" s="22" t="s">
        <v>248</v>
      </c>
    </row>
    <row r="76" spans="1:5" ht="15.75" thickBot="1" x14ac:dyDescent="0.3">
      <c r="A76" s="24" t="s">
        <v>184</v>
      </c>
      <c r="B76" s="22" t="s">
        <v>185</v>
      </c>
      <c r="C76" s="26">
        <v>1509.49</v>
      </c>
      <c r="D76" s="22" t="s">
        <v>145</v>
      </c>
      <c r="E76" s="22" t="s">
        <v>249</v>
      </c>
    </row>
    <row r="77" spans="1:5" ht="15.75" thickBot="1" x14ac:dyDescent="0.3">
      <c r="A77" s="24" t="s">
        <v>43</v>
      </c>
      <c r="B77" s="22" t="s">
        <v>44</v>
      </c>
      <c r="C77" s="26">
        <v>1057.8499999999999</v>
      </c>
      <c r="D77" s="22" t="s">
        <v>38</v>
      </c>
      <c r="E77" s="22" t="s">
        <v>248</v>
      </c>
    </row>
    <row r="78" spans="1:5" ht="15.75" thickBot="1" x14ac:dyDescent="0.3">
      <c r="A78" s="24" t="s">
        <v>182</v>
      </c>
      <c r="B78" s="22" t="s">
        <v>183</v>
      </c>
      <c r="C78" s="26">
        <v>1509.49</v>
      </c>
      <c r="D78" s="22" t="s">
        <v>145</v>
      </c>
      <c r="E78" s="22" t="s">
        <v>249</v>
      </c>
    </row>
    <row r="79" spans="1:5" ht="15.75" thickBot="1" x14ac:dyDescent="0.3">
      <c r="A79" s="24" t="s">
        <v>200</v>
      </c>
      <c r="B79" s="22" t="s">
        <v>201</v>
      </c>
      <c r="C79" s="26">
        <v>1264.98</v>
      </c>
      <c r="D79" s="22" t="s">
        <v>27</v>
      </c>
      <c r="E79" s="22" t="s">
        <v>250</v>
      </c>
    </row>
    <row r="80" spans="1:5" ht="15.75" thickBot="1" x14ac:dyDescent="0.3">
      <c r="A80" s="24" t="s">
        <v>216</v>
      </c>
      <c r="B80" s="22" t="s">
        <v>217</v>
      </c>
      <c r="C80" s="26">
        <v>1571.75</v>
      </c>
      <c r="D80" s="22" t="s">
        <v>27</v>
      </c>
      <c r="E80" s="22" t="s">
        <v>250</v>
      </c>
    </row>
    <row r="81" spans="1:5" ht="15.75" thickBot="1" x14ac:dyDescent="0.3">
      <c r="A81" s="24" t="s">
        <v>133</v>
      </c>
      <c r="B81" s="22" t="s">
        <v>134</v>
      </c>
      <c r="C81" s="26">
        <v>1564.57</v>
      </c>
      <c r="D81" s="22" t="s">
        <v>38</v>
      </c>
      <c r="E81" s="22" t="s">
        <v>248</v>
      </c>
    </row>
    <row r="82" spans="1:5" ht="15.75" thickBot="1" x14ac:dyDescent="0.3">
      <c r="A82" s="24" t="s">
        <v>45</v>
      </c>
      <c r="B82" s="22" t="s">
        <v>46</v>
      </c>
      <c r="C82" s="26">
        <v>1057.8499999999999</v>
      </c>
      <c r="D82" s="22" t="s">
        <v>38</v>
      </c>
      <c r="E82" s="22" t="s">
        <v>248</v>
      </c>
    </row>
    <row r="83" spans="1:5" ht="15.75" thickBot="1" x14ac:dyDescent="0.3">
      <c r="A83" s="24" t="s">
        <v>141</v>
      </c>
      <c r="B83" s="22" t="s">
        <v>142</v>
      </c>
      <c r="C83" s="26">
        <v>1962.45</v>
      </c>
      <c r="D83" s="22" t="s">
        <v>38</v>
      </c>
      <c r="E83" s="22" t="s">
        <v>248</v>
      </c>
    </row>
    <row r="84" spans="1:5" ht="15.75" thickBot="1" x14ac:dyDescent="0.3">
      <c r="A84" s="24" t="s">
        <v>162</v>
      </c>
      <c r="B84" s="22" t="s">
        <v>163</v>
      </c>
      <c r="C84" s="26">
        <v>1427.12</v>
      </c>
      <c r="D84" s="22" t="s">
        <v>145</v>
      </c>
      <c r="E84" s="22" t="s">
        <v>249</v>
      </c>
    </row>
    <row r="85" spans="1:5" ht="15.75" thickBot="1" x14ac:dyDescent="0.3">
      <c r="A85" s="24" t="s">
        <v>158</v>
      </c>
      <c r="B85" s="22" t="s">
        <v>159</v>
      </c>
      <c r="C85" s="26">
        <v>1377.77</v>
      </c>
      <c r="D85" s="22" t="s">
        <v>145</v>
      </c>
      <c r="E85" s="22" t="s">
        <v>249</v>
      </c>
    </row>
    <row r="86" spans="1:5" ht="15.75" thickBot="1" x14ac:dyDescent="0.3">
      <c r="A86" s="24" t="s">
        <v>63</v>
      </c>
      <c r="B86" s="22" t="s">
        <v>64</v>
      </c>
      <c r="C86" s="26">
        <v>1080.43</v>
      </c>
      <c r="D86" s="22" t="s">
        <v>38</v>
      </c>
      <c r="E86" s="22" t="s">
        <v>248</v>
      </c>
    </row>
    <row r="87" spans="1:5" ht="15.75" thickBot="1" x14ac:dyDescent="0.3">
      <c r="A87" s="24" t="s">
        <v>164</v>
      </c>
      <c r="B87" s="22" t="s">
        <v>165</v>
      </c>
      <c r="C87" s="26">
        <v>1427.12</v>
      </c>
      <c r="D87" s="22" t="s">
        <v>145</v>
      </c>
      <c r="E87" s="22" t="s">
        <v>249</v>
      </c>
    </row>
    <row r="88" spans="1:5" ht="15.75" thickBot="1" x14ac:dyDescent="0.3">
      <c r="A88" s="24" t="s">
        <v>47</v>
      </c>
      <c r="B88" s="22" t="s">
        <v>48</v>
      </c>
      <c r="C88" s="26">
        <v>1057.8499999999999</v>
      </c>
      <c r="D88" s="22" t="s">
        <v>38</v>
      </c>
      <c r="E88" s="22" t="s">
        <v>248</v>
      </c>
    </row>
    <row r="89" spans="1:5" ht="15.75" thickBot="1" x14ac:dyDescent="0.3">
      <c r="A89" s="24" t="s">
        <v>117</v>
      </c>
      <c r="B89" s="22" t="s">
        <v>118</v>
      </c>
      <c r="C89" s="26">
        <v>1410.98</v>
      </c>
      <c r="D89" s="22" t="s">
        <v>38</v>
      </c>
      <c r="E89" s="22" t="s">
        <v>248</v>
      </c>
    </row>
    <row r="90" spans="1:5" ht="15.75" thickBot="1" x14ac:dyDescent="0.3">
      <c r="A90" s="24" t="s">
        <v>143</v>
      </c>
      <c r="B90" s="22" t="s">
        <v>144</v>
      </c>
      <c r="C90" s="26">
        <v>1304.72</v>
      </c>
      <c r="D90" s="22" t="s">
        <v>145</v>
      </c>
      <c r="E90" s="22" t="s">
        <v>249</v>
      </c>
    </row>
    <row r="91" spans="1:5" ht="15.75" thickBot="1" x14ac:dyDescent="0.3">
      <c r="A91" s="24" t="s">
        <v>206</v>
      </c>
      <c r="B91" s="22" t="s">
        <v>207</v>
      </c>
      <c r="C91" s="26">
        <v>1420.24</v>
      </c>
      <c r="D91" s="22" t="s">
        <v>27</v>
      </c>
      <c r="E91" s="22" t="s">
        <v>250</v>
      </c>
    </row>
    <row r="92" spans="1:5" ht="15.75" thickBot="1" x14ac:dyDescent="0.3">
      <c r="A92" s="24" t="s">
        <v>131</v>
      </c>
      <c r="B92" s="22" t="s">
        <v>132</v>
      </c>
      <c r="C92" s="26">
        <v>1564.57</v>
      </c>
      <c r="D92" s="22" t="s">
        <v>38</v>
      </c>
      <c r="E92" s="22" t="s">
        <v>248</v>
      </c>
    </row>
    <row r="93" spans="1:5" ht="15.75" thickBot="1" x14ac:dyDescent="0.3">
      <c r="A93" s="24" t="s">
        <v>244</v>
      </c>
      <c r="B93" s="22" t="s">
        <v>245</v>
      </c>
      <c r="C93" s="26">
        <v>2492.98</v>
      </c>
      <c r="D93" s="22" t="s">
        <v>27</v>
      </c>
      <c r="E93" s="22" t="s">
        <v>250</v>
      </c>
    </row>
    <row r="94" spans="1:5" ht="15.75" thickBot="1" x14ac:dyDescent="0.3">
      <c r="A94" s="24" t="s">
        <v>208</v>
      </c>
      <c r="B94" s="22" t="s">
        <v>209</v>
      </c>
      <c r="C94" s="26">
        <v>1420.24</v>
      </c>
      <c r="D94" s="22" t="s">
        <v>27</v>
      </c>
      <c r="E94" s="22" t="s">
        <v>250</v>
      </c>
    </row>
    <row r="95" spans="1:5" ht="15.75" thickBot="1" x14ac:dyDescent="0.3">
      <c r="A95" s="24" t="s">
        <v>135</v>
      </c>
      <c r="B95" s="22" t="s">
        <v>136</v>
      </c>
      <c r="C95" s="26">
        <v>1564.57</v>
      </c>
      <c r="D95" s="22" t="s">
        <v>38</v>
      </c>
      <c r="E95" s="22" t="s">
        <v>248</v>
      </c>
    </row>
    <row r="96" spans="1:5" ht="15.75" thickBot="1" x14ac:dyDescent="0.3">
      <c r="A96" s="24" t="s">
        <v>192</v>
      </c>
      <c r="B96" s="22" t="s">
        <v>193</v>
      </c>
      <c r="C96" s="26">
        <v>1729.64</v>
      </c>
      <c r="D96" s="22" t="s">
        <v>145</v>
      </c>
      <c r="E96" s="22" t="s">
        <v>249</v>
      </c>
    </row>
    <row r="97" spans="1:5" ht="15.75" thickBot="1" x14ac:dyDescent="0.3">
      <c r="A97" s="24" t="s">
        <v>226</v>
      </c>
      <c r="B97" s="22" t="s">
        <v>227</v>
      </c>
      <c r="C97" s="26">
        <v>2079.69</v>
      </c>
      <c r="D97" s="22" t="s">
        <v>27</v>
      </c>
      <c r="E97" s="22" t="s">
        <v>250</v>
      </c>
    </row>
    <row r="98" spans="1:5" ht="15.75" thickBot="1" x14ac:dyDescent="0.3">
      <c r="A98" s="24" t="s">
        <v>172</v>
      </c>
      <c r="B98" s="22" t="s">
        <v>173</v>
      </c>
      <c r="C98" s="26">
        <v>1509.49</v>
      </c>
      <c r="D98" s="22" t="s">
        <v>145</v>
      </c>
      <c r="E98" s="22" t="s">
        <v>249</v>
      </c>
    </row>
    <row r="99" spans="1:5" ht="15.75" thickBot="1" x14ac:dyDescent="0.3">
      <c r="A99" s="24" t="s">
        <v>154</v>
      </c>
      <c r="B99" s="22" t="s">
        <v>155</v>
      </c>
      <c r="C99" s="26">
        <v>1315.02</v>
      </c>
      <c r="D99" s="22" t="s">
        <v>145</v>
      </c>
      <c r="E99" s="22" t="s">
        <v>249</v>
      </c>
    </row>
    <row r="100" spans="1:5" ht="15.75" thickBot="1" x14ac:dyDescent="0.3">
      <c r="A100" s="24" t="s">
        <v>220</v>
      </c>
      <c r="B100" s="22" t="s">
        <v>221</v>
      </c>
      <c r="C100" s="26">
        <v>1571.75</v>
      </c>
      <c r="D100" s="22" t="s">
        <v>27</v>
      </c>
      <c r="E100" s="22" t="s">
        <v>250</v>
      </c>
    </row>
    <row r="101" spans="1:5" ht="15.75" thickBot="1" x14ac:dyDescent="0.3">
      <c r="A101" s="24" t="s">
        <v>212</v>
      </c>
      <c r="B101" s="22" t="s">
        <v>213</v>
      </c>
      <c r="C101" s="26">
        <v>1571.75</v>
      </c>
      <c r="D101" s="22" t="s">
        <v>27</v>
      </c>
      <c r="E101" s="22" t="s">
        <v>250</v>
      </c>
    </row>
    <row r="102" spans="1:5" ht="15.75" thickBot="1" x14ac:dyDescent="0.3">
      <c r="A102" s="24" t="s">
        <v>115</v>
      </c>
      <c r="B102" s="22" t="s">
        <v>116</v>
      </c>
      <c r="C102" s="26">
        <v>1410.98</v>
      </c>
      <c r="D102" s="22" t="s">
        <v>38</v>
      </c>
      <c r="E102" s="22" t="s">
        <v>248</v>
      </c>
    </row>
    <row r="103" spans="1:5" ht="15.75" thickBot="1" x14ac:dyDescent="0.3">
      <c r="A103" s="24" t="s">
        <v>186</v>
      </c>
      <c r="B103" s="22" t="s">
        <v>187</v>
      </c>
      <c r="C103" s="26">
        <v>1509.49</v>
      </c>
      <c r="D103" s="22" t="s">
        <v>145</v>
      </c>
      <c r="E103" s="22" t="s">
        <v>249</v>
      </c>
    </row>
    <row r="104" spans="1:5" ht="15.75" thickBot="1" x14ac:dyDescent="0.3">
      <c r="A104" s="24" t="s">
        <v>160</v>
      </c>
      <c r="B104" s="22" t="s">
        <v>161</v>
      </c>
      <c r="C104" s="26">
        <v>1377.77</v>
      </c>
      <c r="D104" s="22" t="s">
        <v>145</v>
      </c>
      <c r="E104" s="22" t="s">
        <v>249</v>
      </c>
    </row>
    <row r="105" spans="1:5" ht="15.75" thickBot="1" x14ac:dyDescent="0.3">
      <c r="A105" s="24" t="s">
        <v>246</v>
      </c>
      <c r="B105" s="22" t="s">
        <v>247</v>
      </c>
      <c r="C105" s="26">
        <v>2492.98</v>
      </c>
      <c r="D105" s="22" t="s">
        <v>27</v>
      </c>
      <c r="E105" s="22" t="s">
        <v>250</v>
      </c>
    </row>
    <row r="106" spans="1:5" ht="15.75" thickBot="1" x14ac:dyDescent="0.3">
      <c r="A106" s="25" t="s">
        <v>65</v>
      </c>
      <c r="B106" s="23" t="s">
        <v>66</v>
      </c>
      <c r="C106" s="27">
        <v>1080.43</v>
      </c>
      <c r="D106" s="23" t="s">
        <v>38</v>
      </c>
      <c r="E106" s="22" t="s">
        <v>248</v>
      </c>
    </row>
  </sheetData>
  <pageMargins left="0.7" right="0.7" top="0.75" bottom="0.75" header="0.3" footer="0.3"/>
  <tableParts count="2">
    <tablePart r:id="rId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G56"/>
  <sheetViews>
    <sheetView workbookViewId="0">
      <selection activeCell="B28" sqref="B28"/>
    </sheetView>
  </sheetViews>
  <sheetFormatPr defaultRowHeight="12.75" x14ac:dyDescent="0.2"/>
  <cols>
    <col min="1" max="1" width="10.5703125" customWidth="1"/>
    <col min="3" max="3" width="49.85546875" bestFit="1" customWidth="1"/>
    <col min="5" max="5" width="38.140625" bestFit="1" customWidth="1"/>
    <col min="7" max="7" width="35.42578125" bestFit="1" customWidth="1"/>
  </cols>
  <sheetData>
    <row r="3" spans="1:7" x14ac:dyDescent="0.2">
      <c r="A3" s="35" t="s">
        <v>256</v>
      </c>
      <c r="C3" t="s">
        <v>249</v>
      </c>
      <c r="E3" t="s">
        <v>250</v>
      </c>
      <c r="G3" t="s">
        <v>248</v>
      </c>
    </row>
    <row r="4" spans="1:7" x14ac:dyDescent="0.2">
      <c r="A4" s="35" t="s">
        <v>248</v>
      </c>
      <c r="C4" t="s">
        <v>147</v>
      </c>
      <c r="E4" t="s">
        <v>229</v>
      </c>
      <c r="G4" t="s">
        <v>76</v>
      </c>
    </row>
    <row r="5" spans="1:7" x14ac:dyDescent="0.2">
      <c r="A5" s="35" t="s">
        <v>249</v>
      </c>
      <c r="C5" t="s">
        <v>175</v>
      </c>
      <c r="E5" t="s">
        <v>211</v>
      </c>
      <c r="G5" t="s">
        <v>100</v>
      </c>
    </row>
    <row r="6" spans="1:7" x14ac:dyDescent="0.2">
      <c r="A6" s="35" t="s">
        <v>250</v>
      </c>
      <c r="C6" t="s">
        <v>171</v>
      </c>
      <c r="E6" t="s">
        <v>231</v>
      </c>
      <c r="G6" t="s">
        <v>78</v>
      </c>
    </row>
    <row r="7" spans="1:7" x14ac:dyDescent="0.2">
      <c r="C7" t="s">
        <v>151</v>
      </c>
      <c r="E7" t="s">
        <v>223</v>
      </c>
      <c r="G7" t="s">
        <v>50</v>
      </c>
    </row>
    <row r="8" spans="1:7" x14ac:dyDescent="0.2">
      <c r="C8" t="s">
        <v>181</v>
      </c>
      <c r="E8" t="s">
        <v>233</v>
      </c>
      <c r="G8" t="s">
        <v>102</v>
      </c>
    </row>
    <row r="9" spans="1:7" x14ac:dyDescent="0.2">
      <c r="C9" t="s">
        <v>153</v>
      </c>
      <c r="E9" t="s">
        <v>225</v>
      </c>
      <c r="G9" t="s">
        <v>126</v>
      </c>
    </row>
    <row r="10" spans="1:7" x14ac:dyDescent="0.2">
      <c r="C10" t="s">
        <v>149</v>
      </c>
      <c r="E10" t="s">
        <v>203</v>
      </c>
      <c r="G10" t="s">
        <v>68</v>
      </c>
    </row>
    <row r="11" spans="1:7" x14ac:dyDescent="0.2">
      <c r="C11" t="s">
        <v>179</v>
      </c>
      <c r="E11" t="s">
        <v>215</v>
      </c>
      <c r="G11" t="s">
        <v>138</v>
      </c>
    </row>
    <row r="12" spans="1:7" x14ac:dyDescent="0.2">
      <c r="C12" t="s">
        <v>167</v>
      </c>
      <c r="E12" t="s">
        <v>235</v>
      </c>
      <c r="G12" t="s">
        <v>88</v>
      </c>
    </row>
    <row r="13" spans="1:7" x14ac:dyDescent="0.2">
      <c r="C13" t="s">
        <v>189</v>
      </c>
      <c r="E13" t="s">
        <v>237</v>
      </c>
      <c r="G13" t="s">
        <v>130</v>
      </c>
    </row>
    <row r="14" spans="1:7" x14ac:dyDescent="0.2">
      <c r="C14" t="s">
        <v>157</v>
      </c>
      <c r="E14" t="s">
        <v>219</v>
      </c>
      <c r="G14" t="s">
        <v>128</v>
      </c>
    </row>
    <row r="15" spans="1:7" x14ac:dyDescent="0.2">
      <c r="C15" t="s">
        <v>177</v>
      </c>
      <c r="E15" t="s">
        <v>239</v>
      </c>
      <c r="G15" t="s">
        <v>60</v>
      </c>
    </row>
    <row r="16" spans="1:7" x14ac:dyDescent="0.2">
      <c r="C16" t="s">
        <v>169</v>
      </c>
      <c r="E16" t="s">
        <v>205</v>
      </c>
      <c r="G16" t="s">
        <v>104</v>
      </c>
    </row>
    <row r="17" spans="3:7" x14ac:dyDescent="0.2">
      <c r="C17" t="s">
        <v>197</v>
      </c>
      <c r="E17" t="s">
        <v>199</v>
      </c>
      <c r="G17" t="s">
        <v>90</v>
      </c>
    </row>
    <row r="18" spans="3:7" x14ac:dyDescent="0.2">
      <c r="C18" t="s">
        <v>195</v>
      </c>
      <c r="E18" t="s">
        <v>241</v>
      </c>
      <c r="G18" t="s">
        <v>74</v>
      </c>
    </row>
    <row r="19" spans="3:7" x14ac:dyDescent="0.2">
      <c r="C19" t="s">
        <v>191</v>
      </c>
      <c r="E19" t="s">
        <v>243</v>
      </c>
      <c r="G19" t="s">
        <v>106</v>
      </c>
    </row>
    <row r="20" spans="3:7" x14ac:dyDescent="0.2">
      <c r="C20" t="s">
        <v>185</v>
      </c>
      <c r="E20" t="s">
        <v>201</v>
      </c>
      <c r="G20" t="s">
        <v>70</v>
      </c>
    </row>
    <row r="21" spans="3:7" x14ac:dyDescent="0.2">
      <c r="C21" t="s">
        <v>183</v>
      </c>
      <c r="E21" t="s">
        <v>217</v>
      </c>
      <c r="G21" t="s">
        <v>92</v>
      </c>
    </row>
    <row r="22" spans="3:7" x14ac:dyDescent="0.2">
      <c r="C22" t="s">
        <v>163</v>
      </c>
      <c r="E22" t="s">
        <v>207</v>
      </c>
      <c r="G22" t="s">
        <v>94</v>
      </c>
    </row>
    <row r="23" spans="3:7" x14ac:dyDescent="0.2">
      <c r="C23" t="s">
        <v>159</v>
      </c>
      <c r="E23" t="s">
        <v>245</v>
      </c>
      <c r="G23" t="s">
        <v>52</v>
      </c>
    </row>
    <row r="24" spans="3:7" x14ac:dyDescent="0.2">
      <c r="C24" t="s">
        <v>165</v>
      </c>
      <c r="E24" t="s">
        <v>209</v>
      </c>
      <c r="G24" t="s">
        <v>96</v>
      </c>
    </row>
    <row r="25" spans="3:7" x14ac:dyDescent="0.2">
      <c r="C25" t="s">
        <v>144</v>
      </c>
      <c r="E25" t="s">
        <v>227</v>
      </c>
      <c r="G25" t="s">
        <v>37</v>
      </c>
    </row>
    <row r="26" spans="3:7" x14ac:dyDescent="0.2">
      <c r="C26" t="s">
        <v>193</v>
      </c>
      <c r="E26" t="s">
        <v>221</v>
      </c>
      <c r="G26" t="s">
        <v>40</v>
      </c>
    </row>
    <row r="27" spans="3:7" x14ac:dyDescent="0.2">
      <c r="C27" t="s">
        <v>173</v>
      </c>
      <c r="E27" t="s">
        <v>213</v>
      </c>
      <c r="G27" t="s">
        <v>82</v>
      </c>
    </row>
    <row r="28" spans="3:7" x14ac:dyDescent="0.2">
      <c r="C28" t="s">
        <v>155</v>
      </c>
      <c r="E28" t="s">
        <v>247</v>
      </c>
      <c r="G28" t="s">
        <v>84</v>
      </c>
    </row>
    <row r="29" spans="3:7" x14ac:dyDescent="0.2">
      <c r="C29" t="s">
        <v>187</v>
      </c>
      <c r="G29" t="s">
        <v>110</v>
      </c>
    </row>
    <row r="30" spans="3:7" x14ac:dyDescent="0.2">
      <c r="C30" t="s">
        <v>161</v>
      </c>
      <c r="G30" t="s">
        <v>86</v>
      </c>
    </row>
    <row r="31" spans="3:7" x14ac:dyDescent="0.2">
      <c r="G31" t="s">
        <v>108</v>
      </c>
    </row>
    <row r="32" spans="3:7" x14ac:dyDescent="0.2">
      <c r="G32" t="s">
        <v>54</v>
      </c>
    </row>
    <row r="33" spans="7:7" x14ac:dyDescent="0.2">
      <c r="G33" t="s">
        <v>56</v>
      </c>
    </row>
    <row r="34" spans="7:7" x14ac:dyDescent="0.2">
      <c r="G34" t="s">
        <v>140</v>
      </c>
    </row>
    <row r="35" spans="7:7" x14ac:dyDescent="0.2">
      <c r="G35" t="s">
        <v>62</v>
      </c>
    </row>
    <row r="36" spans="7:7" x14ac:dyDescent="0.2">
      <c r="G36" t="s">
        <v>58</v>
      </c>
    </row>
    <row r="37" spans="7:7" x14ac:dyDescent="0.2">
      <c r="G37" t="s">
        <v>80</v>
      </c>
    </row>
    <row r="38" spans="7:7" x14ac:dyDescent="0.2">
      <c r="G38" t="s">
        <v>112</v>
      </c>
    </row>
    <row r="39" spans="7:7" x14ac:dyDescent="0.2">
      <c r="G39" t="s">
        <v>72</v>
      </c>
    </row>
    <row r="40" spans="7:7" x14ac:dyDescent="0.2">
      <c r="G40" t="s">
        <v>114</v>
      </c>
    </row>
    <row r="41" spans="7:7" x14ac:dyDescent="0.2">
      <c r="G41" t="s">
        <v>120</v>
      </c>
    </row>
    <row r="42" spans="7:7" x14ac:dyDescent="0.2">
      <c r="G42" t="s">
        <v>122</v>
      </c>
    </row>
    <row r="43" spans="7:7" x14ac:dyDescent="0.2">
      <c r="G43" t="s">
        <v>98</v>
      </c>
    </row>
    <row r="44" spans="7:7" x14ac:dyDescent="0.2">
      <c r="G44" t="s">
        <v>124</v>
      </c>
    </row>
    <row r="45" spans="7:7" x14ac:dyDescent="0.2">
      <c r="G45" t="s">
        <v>42</v>
      </c>
    </row>
    <row r="46" spans="7:7" x14ac:dyDescent="0.2">
      <c r="G46" t="s">
        <v>44</v>
      </c>
    </row>
    <row r="47" spans="7:7" x14ac:dyDescent="0.2">
      <c r="G47" t="s">
        <v>134</v>
      </c>
    </row>
    <row r="48" spans="7:7" x14ac:dyDescent="0.2">
      <c r="G48" t="s">
        <v>46</v>
      </c>
    </row>
    <row r="49" spans="7:7" x14ac:dyDescent="0.2">
      <c r="G49" t="s">
        <v>142</v>
      </c>
    </row>
    <row r="50" spans="7:7" x14ac:dyDescent="0.2">
      <c r="G50" t="s">
        <v>64</v>
      </c>
    </row>
    <row r="51" spans="7:7" x14ac:dyDescent="0.2">
      <c r="G51" t="s">
        <v>48</v>
      </c>
    </row>
    <row r="52" spans="7:7" x14ac:dyDescent="0.2">
      <c r="G52" t="s">
        <v>118</v>
      </c>
    </row>
    <row r="53" spans="7:7" x14ac:dyDescent="0.2">
      <c r="G53" t="s">
        <v>132</v>
      </c>
    </row>
    <row r="54" spans="7:7" x14ac:dyDescent="0.2">
      <c r="G54" t="s">
        <v>136</v>
      </c>
    </row>
    <row r="55" spans="7:7" x14ac:dyDescent="0.2">
      <c r="G55" t="s">
        <v>116</v>
      </c>
    </row>
    <row r="56" spans="7:7" x14ac:dyDescent="0.2">
      <c r="G56" t="s">
        <v>66</v>
      </c>
    </row>
  </sheetData>
  <pageMargins left="0.7" right="0.7" top="0.75" bottom="0.75" header="0.3" footer="0.3"/>
  <tableParts count="4">
    <tablePart r:id="rId1"/>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A0FD7EB474C87499A5DA29D6BBFB254" ma:contentTypeVersion="8" ma:contentTypeDescription="Create a new document." ma:contentTypeScope="" ma:versionID="31449c9485cd7140074694e08bc20c3c">
  <xsd:schema xmlns:xsd="http://www.w3.org/2001/XMLSchema" xmlns:xs="http://www.w3.org/2001/XMLSchema" xmlns:p="http://schemas.microsoft.com/office/2006/metadata/properties" xmlns:ns3="3d8dccaa-feff-4d5a-9504-a031c875b8c8" targetNamespace="http://schemas.microsoft.com/office/2006/metadata/properties" ma:root="true" ma:fieldsID="56c446863d27bff6b09b13a850e1637a" ns3:_="">
    <xsd:import namespace="3d8dccaa-feff-4d5a-9504-a031c875b8c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8dccaa-feff-4d5a-9504-a031c875b8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B I D A A B Q S w M E F A A C A A g A 0 G t F U u 1 e f i q i A A A A 9 Q A A A B I A H A B D b 2 5 m a W c v U G F j a 2 F n Z S 5 4 b W w g o h g A K K A U A A A A A A A A A A A A A A A A A A A A A A A A A A A A h Y + x D o I w F E V / h X S n L X U h 5 F E G V 0 l M i M a 1 K R U a 4 W G g W P 7 N w U / y F 8 Q o 6 u Z 4 7 z n D v f f r D b K p b Y K L 6 Q f b Y U o i y k l g U H e l x S o l o z u G M c k k b J U + q c o E s 4 x D M g 1 l S m r n z g l j 3 n v q V 7 T r K y Y 4 j 9 g h 3 x S 6 N q 0 i H 9 n + l 0 O L g 1 O o D Z G w f 4 2 R g s Y x F X y e B G z p I L f 4 5 W J m T / p T w n p s 3 N g b a T D c F c C W C O x 9 Q T 4 A U E s D B B Q A A g A I A N B r R V 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Q a 0 V S K I p H u A 4 A A A A R A A A A E w A c A E Z v c m 1 1 b G F z L 1 N l Y 3 R p b 2 4 x L m 0 g o h g A K K A U A A A A A A A A A A A A A A A A A A A A A A A A A A A A K 0 5 N L s n M z 1 M I h t C G 1 g B Q S w E C L Q A U A A I A C A D Q a 0 V S 7 V 5 + K q I A A A D 1 A A A A E g A A A A A A A A A A A A A A A A A A A A A A Q 2 9 u Z m l n L 1 B h Y 2 t h Z 2 U u e G 1 s U E s B A i 0 A F A A C A A g A 0 G t F U g / K 6 a u k A A A A 6 Q A A A B M A A A A A A A A A A A A A A A A A 7 g A A A F t D b 2 5 0 Z W 5 0 X 1 R 5 c G V z X S 5 4 b W x Q S w E C L Q A U A A I A C A D Q a 0 V S K I p H u A 4 A A A A R A A A A E w A A A A A A A A A A A A A A A A D f A Q A A R m 9 y b X V s Y X M v U 2 V j d G l v b j E u b V B L B Q Y A A A A A A w A D A M I A A A A 6 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F u z E l u T h O U K I C U / S u a g s h g A A A A A C A A A A A A A Q Z g A A A A E A A C A A A A B k / n f 8 c 7 L 5 M l t M l 7 P G + F 4 D T f M S 4 K L 6 S n D w u T O 4 s s D x Y g A A A A A O g A A A A A I A A C A A A A B J 9 F e W E B Q T Q B 1 T i P 5 e J 7 2 Q D v a s u C P s g 3 / H R G 2 D L Z L w x l A A A A C e W v l S u r z H K k t / v 7 r F C Y k F g X n H G 7 U V r n H Y U y I v 2 r v b r p / C V v 6 5 q F x + q j g 6 y X p O e k b G 3 u x Q x A C h U W l 5 e U 9 r 5 F s u Q L J L i 4 P s H r x F 0 K A k 8 7 3 2 l U A A A A D X S a l u Y A E N n 2 0 S W m K 7 I / V i E 1 U r O b u A G + W I L s n M Y T E 9 N 8 K F l j j w y h z F L w M E M n 2 n i L h L t U + c X 2 p 8 6 U k z B S s 4 X G l s < / D a t a M a s h u p > 
</file>

<file path=customXml/itemProps1.xml><?xml version="1.0" encoding="utf-8"?>
<ds:datastoreItem xmlns:ds="http://schemas.openxmlformats.org/officeDocument/2006/customXml" ds:itemID="{1906237E-85A9-4F1A-94CF-C38B7D07567D}">
  <ds:schemaRefs>
    <ds:schemaRef ds:uri="http://schemas.microsoft.com/sharepoint/v3/contenttype/forms"/>
  </ds:schemaRefs>
</ds:datastoreItem>
</file>

<file path=customXml/itemProps2.xml><?xml version="1.0" encoding="utf-8"?>
<ds:datastoreItem xmlns:ds="http://schemas.openxmlformats.org/officeDocument/2006/customXml" ds:itemID="{9B491E19-1B9D-43D4-BB04-0DBDDE1A8F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8dccaa-feff-4d5a-9504-a031c875b8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F5FBC61-2D14-4C2D-8DF7-8CCF4BDBB05E}">
  <ds:schemaRefs>
    <ds:schemaRef ds:uri="http://schemas.microsoft.com/office/2006/metadata/properties"/>
    <ds:schemaRef ds:uri="http://schemas.microsoft.com/office/infopath/2007/PartnerControls"/>
  </ds:schemaRefs>
</ds:datastoreItem>
</file>

<file path=customXml/itemProps4.xml><?xml version="1.0" encoding="utf-8"?>
<ds:datastoreItem xmlns:ds="http://schemas.openxmlformats.org/officeDocument/2006/customXml" ds:itemID="{D6BEEE82-36F0-4695-81FD-365308A6164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LW-01-20</vt:lpstr>
      <vt:lpstr>LibData</vt:lpstr>
      <vt:lpstr>Lists</vt:lpstr>
      <vt:lpstr>IFLS</vt:lpstr>
      <vt:lpstr>NWLS</vt:lpstr>
      <vt:lpstr>WVLS</vt:lpstr>
    </vt:vector>
  </TitlesOfParts>
  <Company>WUSD-53094</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Joshua</dc:creator>
  <cp:lastModifiedBy>Joshua</cp:lastModifiedBy>
  <cp:lastPrinted>2019-09-18T20:43:12Z</cp:lastPrinted>
  <dcterms:created xsi:type="dcterms:W3CDTF">1999-11-02T20:20:14Z</dcterms:created>
  <dcterms:modified xsi:type="dcterms:W3CDTF">2021-02-26T19:52:00Z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1305924815</vt:i4>
  </property>
  <property fmtid="{D5CDD505-2E9C-101B-9397-08002B2CF9AE}" pid="3" name="_EmailSubject">
    <vt:lpwstr>pi-1086template.xls</vt:lpwstr>
  </property>
  <property fmtid="{D5CDD505-2E9C-101B-9397-08002B2CF9AE}" pid="4" name="_AuthorEmail">
    <vt:lpwstr>Lora.Lind@dpi.state.wi.us</vt:lpwstr>
  </property>
  <property fmtid="{D5CDD505-2E9C-101B-9397-08002B2CF9AE}" pid="5" name="_AuthorEmailDisplayName">
    <vt:lpwstr>Lind, Lora  DPI</vt:lpwstr>
  </property>
  <property fmtid="{D5CDD505-2E9C-101B-9397-08002B2CF9AE}" pid="6" name="_PreviousAdHocReviewCycleID">
    <vt:i4>-1569099436</vt:i4>
  </property>
  <property fmtid="{D5CDD505-2E9C-101B-9397-08002B2CF9AE}" pid="7" name="_ReviewingToolsShownOnce">
    <vt:lpwstr/>
  </property>
  <property fmtid="{D5CDD505-2E9C-101B-9397-08002B2CF9AE}" pid="8" name="ContentTypeId">
    <vt:lpwstr>0x0101008A0FD7EB474C87499A5DA29D6BBFB254</vt:lpwstr>
  </property>
</Properties>
</file>